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380" windowHeight="6915" firstSheet="1" activeTab="6"/>
  </bookViews>
  <sheets>
    <sheet name="资格预审审查表" sheetId="1" r:id="rId1"/>
    <sheet name="包组1" sheetId="2" r:id="rId2"/>
    <sheet name="包组2" sheetId="3" r:id="rId3"/>
    <sheet name="包组3" sheetId="4" r:id="rId4"/>
    <sheet name="包组4" sheetId="5" r:id="rId5"/>
    <sheet name="包组5" sheetId="6" r:id="rId6"/>
    <sheet name="包组6" sheetId="7" r:id="rId7"/>
    <sheet name="包组7" sheetId="8" r:id="rId8"/>
    <sheet name="包组9" sheetId="9" r:id="rId9"/>
    <sheet name="包组10" sheetId="10" r:id="rId10"/>
  </sheets>
  <externalReferences>
    <externalReference r:id="rId13"/>
    <externalReference r:id="rId14"/>
  </externalReferences>
  <definedNames>
    <definedName name="_xlnm.Print_Titles" localSheetId="0">'资格预审审查表'!$A:$B,'资格预审审查表'!$1:$4</definedName>
  </definedNames>
  <calcPr fullCalcOnLoad="1"/>
</workbook>
</file>

<file path=xl/sharedStrings.xml><?xml version="1.0" encoding="utf-8"?>
<sst xmlns="http://schemas.openxmlformats.org/spreadsheetml/2006/main" count="403" uniqueCount="90">
  <si>
    <t>序号</t>
  </si>
  <si>
    <t>评委签名：</t>
  </si>
  <si>
    <t>监察人员签名：</t>
  </si>
  <si>
    <t>评审内容                    投标单位</t>
  </si>
  <si>
    <t>资格审查</t>
  </si>
  <si>
    <t>响应性审查</t>
  </si>
  <si>
    <t>重要内容或关键字迹清晰</t>
  </si>
  <si>
    <t xml:space="preserve">投标人名称 </t>
  </si>
  <si>
    <t>北京师范大学珠海分校招标项目总得分及排序一览表</t>
  </si>
  <si>
    <t>价格得分</t>
  </si>
  <si>
    <t>商务得分</t>
  </si>
  <si>
    <t>技术得分</t>
  </si>
  <si>
    <t>总得分</t>
  </si>
  <si>
    <t>综合评分排序</t>
  </si>
  <si>
    <t>无招标人不能接受的其它实质性条件或提供虚假文件</t>
  </si>
  <si>
    <t>附件</t>
  </si>
  <si>
    <t>有效的企业法人营业执照（复印件加盖公章，原件备查）</t>
  </si>
  <si>
    <t>密封、正本和副本数目符合要求</t>
  </si>
  <si>
    <t>审查结论</t>
  </si>
  <si>
    <r>
      <rPr>
        <sz val="11"/>
        <color indexed="8"/>
        <rFont val="宋体"/>
        <family val="0"/>
      </rPr>
      <t>最</t>
    </r>
    <r>
      <rPr>
        <sz val="11"/>
        <color indexed="8"/>
        <rFont val="Times New Roman"/>
        <family val="1"/>
      </rPr>
      <t xml:space="preserve"> </t>
    </r>
    <r>
      <rPr>
        <sz val="11"/>
        <color indexed="8"/>
        <rFont val="宋体"/>
        <family val="0"/>
      </rPr>
      <t>终</t>
    </r>
    <r>
      <rPr>
        <sz val="11"/>
        <color indexed="8"/>
        <rFont val="Times New Roman"/>
        <family val="1"/>
      </rPr>
      <t xml:space="preserve"> </t>
    </r>
    <r>
      <rPr>
        <sz val="11"/>
        <color indexed="8"/>
        <rFont val="宋体"/>
        <family val="0"/>
      </rPr>
      <t>结</t>
    </r>
    <r>
      <rPr>
        <sz val="11"/>
        <color indexed="8"/>
        <rFont val="Times New Roman"/>
        <family val="1"/>
      </rPr>
      <t xml:space="preserve"> </t>
    </r>
    <r>
      <rPr>
        <sz val="11"/>
        <color indexed="8"/>
        <rFont val="宋体"/>
        <family val="0"/>
      </rPr>
      <t>论</t>
    </r>
  </si>
  <si>
    <t>资格审查表</t>
  </si>
  <si>
    <t xml:space="preserve">评委签名：                </t>
  </si>
  <si>
    <t>附加择优条件</t>
  </si>
  <si>
    <t>广东中大通工程有限公司</t>
  </si>
  <si>
    <t>珠海市圣亚装饰设计工程有限公司</t>
  </si>
  <si>
    <t>声明函（含投标有效期）及法人授权书的签署及盖章符合要求</t>
  </si>
  <si>
    <t>审查结论为“通过”的投标申请人大于10家时，进行附加择优条件评分。
■提供近三年以来在高校（包括高职、高专院校）已经竣工的各专业类别类似施工项目：
（1）单项合同金额在5万元（含）以下的，每一项1分，最多计3份合同； 
（2）单项合同金额在5万元--15万元的，每一项2分，最多计3份合同。
（3）单项合同金额在15万元以上（含）的，每一项3分，最多计3份合同。
■提供合同和竣工验收报告复印件，关键页加盖公章；合同金额在5万元以下的无合同可以提供竣工验收报告或结算单。合同、竣工验收报告和结算单原件备查。</t>
  </si>
  <si>
    <t>外来企业需具备珠海市建设行政部门核发的有效年度备案证明或在珠海设立分公司，或在“珠海市建设业务管理系统”办理完成诚信基本信息登记工作，省外企业还需在“广东建设信息网”办理完成诚信信息登记工作。（提供相关证明材料的复印件加盖公章，原件备查）</t>
  </si>
  <si>
    <t>近三年以来已经竣工的各专业类别类似施工项目合同。（提供合同和竣工验收报告复印件，关键页加盖公章；合同金额在5万元以上（含5万元）的必须提供合同，合同金额在5万元以下的无合同可以提供竣工验收报告或结算单。合同或竣工验收报告和结算单原件备查。）</t>
  </si>
  <si>
    <t>专业承包资质证书（满足资质预审公告中“投标人资格”中表明的各专业类别专业承包资质要求，复印件加盖公章，原件备查）</t>
  </si>
  <si>
    <t>建设主管部门颁发的有效《安全生产许可证》（复印件加盖公章，原件备查，弱电除外）</t>
  </si>
  <si>
    <t>拟派项目负责人资格证书（满足资质预审公告中“投标人资格”中表明的各专业类别项目负责人资质要求，复印件加盖公章，原件备查）</t>
  </si>
  <si>
    <t>监察人员签名：                                   日期：2018年9月13日</t>
  </si>
  <si>
    <t>惠州市建筑工程总公司珠海分公司</t>
  </si>
  <si>
    <t>广东中大通工程有限公司</t>
  </si>
  <si>
    <t>广东联胜建设有限公司</t>
  </si>
  <si>
    <t>广东宇丰建筑有限公司</t>
  </si>
  <si>
    <t>珠海市和泰建筑工程有限公司</t>
  </si>
  <si>
    <t>广东坤发建筑工程有限公司</t>
  </si>
  <si>
    <t>珠海市香洲建筑安装工程有限公司</t>
  </si>
  <si>
    <t>河南省合立建筑工程有限公司</t>
  </si>
  <si>
    <t>泰通建设集团有限公司</t>
  </si>
  <si>
    <t>珠海市建安建筑装饰工程有限公司</t>
  </si>
  <si>
    <t>扬州市建设安装工程有限公司</t>
  </si>
  <si>
    <t>东莞市太龙湾建筑工程有限公司</t>
  </si>
  <si>
    <t>广东麟博建设有限公司</t>
  </si>
  <si>
    <t>深圳市三图建设工程有限公司</t>
  </si>
  <si>
    <t>珠海市圣亚装饰设计工程有限公司</t>
  </si>
  <si>
    <t>珠海建洪建筑工程有限公司</t>
  </si>
  <si>
    <t>珠海经济特区德振工程有限公司</t>
  </si>
  <si>
    <t>√</t>
  </si>
  <si>
    <t>通过</t>
  </si>
  <si>
    <t>合格</t>
  </si>
  <si>
    <t>不合格</t>
  </si>
  <si>
    <t>不合格</t>
  </si>
  <si>
    <t>广东联胜建设有限公司</t>
  </si>
  <si>
    <t>珠海市和泰建筑工程有限公司</t>
  </si>
  <si>
    <t>珠海市建安建筑装饰工程有限公司</t>
  </si>
  <si>
    <t>扬州市建设安装工程有限公司</t>
  </si>
  <si>
    <t>东莞市太龙湾建筑工程有限公司</t>
  </si>
  <si>
    <t>广东麟博建设有限公司</t>
  </si>
  <si>
    <t>广东坤发建筑工程有限公司</t>
  </si>
  <si>
    <t>项目名称：2018-2020学年校内非招标维修项目施工单位入围招标（2018BSDGC-17）——包组2</t>
  </si>
  <si>
    <t>广东耀南建筑工程有限公司</t>
  </si>
  <si>
    <t>广东省中航建工程有限公司</t>
  </si>
  <si>
    <t>泰通建设集团有限公司</t>
  </si>
  <si>
    <t>日期：2018年10月10日</t>
  </si>
  <si>
    <t>项目名称：2018-2020学年校内非招标维修项目施工单位入围招标（2018BSDGC-17）——包组3</t>
  </si>
  <si>
    <t>广东华辉建设有限公司</t>
  </si>
  <si>
    <t>广东鸿伟建设工程有限公司</t>
  </si>
  <si>
    <t>深圳市三图建设工程有限公司</t>
  </si>
  <si>
    <t>项目名称：2018-2020学年校内非招标维修项目施工单位入围招标（2018BSDGC-17）——包组4</t>
  </si>
  <si>
    <t>珠海市广华建设工程有限公司</t>
  </si>
  <si>
    <t>项目名称：2018-2020学年校内非招标维修项目施工单位入围招标（2018BSDGC-17）——包组5</t>
  </si>
  <si>
    <t>中通服建设有限公司</t>
  </si>
  <si>
    <t>广东铭昌消防机电工程有限公司</t>
  </si>
  <si>
    <t>鞍山市环宇建设工程有限公司</t>
  </si>
  <si>
    <t>广东南方通信建设有限公司</t>
  </si>
  <si>
    <t>日期：2018年10月11日</t>
  </si>
  <si>
    <t>项目名称：2018-2020学年校内非招标维修项目施工单位入围招标（2018BSDGC-17）——包组10</t>
  </si>
  <si>
    <t>珠海市华丰制冷设备有限公司</t>
  </si>
  <si>
    <t>项目名称：2018-2020学年校内非招标维修项目施工单位入围招标（2018BSDGC-17）——包组6</t>
  </si>
  <si>
    <t>中建华安建设集团有限公司珠海消防工程分公司</t>
  </si>
  <si>
    <t>珠海经济特区中建机电消防工程有限公司</t>
  </si>
  <si>
    <t>珠海市斗门消防工程安装有限公司</t>
  </si>
  <si>
    <t>项目名称：2018-2020学年校内非招标维修项目施工单位入围招标（2018BSDGC-17）——包组7</t>
  </si>
  <si>
    <t>广东粤明电力工程有限公司</t>
  </si>
  <si>
    <t>珠海隆光电力工程有限公司</t>
  </si>
  <si>
    <t>广东翰新科技有限公司</t>
  </si>
  <si>
    <t>项目名称：2018-2020学年校内非招标维修项目施工单位入围招标（2018BSDGC-17）——包组9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</si>
</sst>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_ "/>
    <numFmt numFmtId="179" formatCode="&quot;Yes&quot;;&quot;Yes&quot;;&quot;No&quot;"/>
    <numFmt numFmtId="180" formatCode="&quot;True&quot;;&quot;True&quot;;&quot;False&quot;"/>
    <numFmt numFmtId="181" formatCode="&quot;On&quot;;&quot;On&quot;;&quot;Off&quot;"/>
    <numFmt numFmtId="182" formatCode="[$€-2]\ #,##0.00_);[Red]\([$€-2]\ #,##0.00\)"/>
    <numFmt numFmtId="183" formatCode="0.0%"/>
  </numFmts>
  <fonts count="57">
    <font>
      <sz val="12"/>
      <name val="宋体"/>
      <family val="0"/>
    </font>
    <font>
      <sz val="10"/>
      <name val="宋体"/>
      <family val="0"/>
    </font>
    <font>
      <b/>
      <sz val="16"/>
      <name val="黑体"/>
      <family val="3"/>
    </font>
    <font>
      <b/>
      <sz val="14"/>
      <name val="黑体"/>
      <family val="3"/>
    </font>
    <font>
      <sz val="14"/>
      <name val="宋体"/>
      <family val="0"/>
    </font>
    <font>
      <sz val="11"/>
      <name val="宋体"/>
      <family val="0"/>
    </font>
    <font>
      <sz val="11"/>
      <color indexed="8"/>
      <name val="宋体"/>
      <family val="0"/>
    </font>
    <font>
      <sz val="10.5"/>
      <name val="宋体"/>
      <family val="0"/>
    </font>
    <font>
      <sz val="8"/>
      <name val="宋体"/>
      <family val="0"/>
    </font>
    <font>
      <sz val="9"/>
      <name val="宋体"/>
      <family val="0"/>
    </font>
    <font>
      <sz val="16"/>
      <name val="宋体"/>
      <family val="0"/>
    </font>
    <font>
      <sz val="11"/>
      <color indexed="8"/>
      <name val="Times New Roman"/>
      <family val="1"/>
    </font>
    <font>
      <b/>
      <sz val="12"/>
      <name val="宋体"/>
      <family val="0"/>
    </font>
    <font>
      <b/>
      <sz val="14"/>
      <name val="宋体"/>
      <family val="0"/>
    </font>
    <font>
      <b/>
      <sz val="10"/>
      <name val="宋体"/>
      <family val="0"/>
    </font>
    <font>
      <b/>
      <sz val="9"/>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8"/>
      <color indexed="8"/>
      <name val="宋体"/>
      <family val="0"/>
    </font>
    <font>
      <sz val="16"/>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8"/>
      <color theme="1"/>
      <name val="Calibri"/>
      <family val="0"/>
    </font>
    <font>
      <sz val="16"/>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color indexed="63"/>
      </top>
      <bottom style="thin"/>
    </border>
    <border diagonalDown="1">
      <left style="thin"/>
      <right>
        <color indexed="63"/>
      </right>
      <top style="thin"/>
      <bottom style="thin"/>
      <diagonal style="thin"/>
    </border>
    <border diagonalDown="1">
      <left>
        <color indexed="63"/>
      </left>
      <right style="thin"/>
      <top style="thin"/>
      <bottom>
        <color indexed="63"/>
      </bottom>
      <diagonal style="thin"/>
    </border>
    <border>
      <left style="thin"/>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0" fontId="44" fillId="21" borderId="0" applyNumberFormat="0" applyBorder="0" applyAlignment="0" applyProtection="0"/>
    <xf numFmtId="0" fontId="4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5" applyNumberFormat="0" applyAlignment="0" applyProtection="0"/>
    <xf numFmtId="0" fontId="47" fillId="23" borderId="6"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8" applyNumberFormat="0" applyAlignment="0" applyProtection="0"/>
    <xf numFmtId="0" fontId="53" fillId="31" borderId="5" applyNumberFormat="0" applyAlignment="0" applyProtection="0"/>
    <xf numFmtId="0" fontId="54" fillId="0" borderId="0" applyNumberFormat="0" applyFill="0" applyBorder="0" applyAlignment="0" applyProtection="0"/>
    <xf numFmtId="0" fontId="0" fillId="32" borderId="9" applyNumberFormat="0" applyFont="0" applyAlignment="0" applyProtection="0"/>
  </cellStyleXfs>
  <cellXfs count="57">
    <xf numFmtId="0" fontId="0" fillId="0" borderId="0" xfId="0" applyAlignment="1">
      <alignment/>
    </xf>
    <xf numFmtId="0" fontId="1" fillId="0" borderId="0" xfId="0" applyFont="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176" fontId="0" fillId="0" borderId="12" xfId="0" applyNumberFormat="1" applyFont="1" applyBorder="1" applyAlignment="1">
      <alignment horizontal="center" vertical="center"/>
    </xf>
    <xf numFmtId="176" fontId="0" fillId="0" borderId="10" xfId="0" applyNumberFormat="1" applyBorder="1" applyAlignment="1">
      <alignment horizontal="center" vertical="center"/>
    </xf>
    <xf numFmtId="177" fontId="0" fillId="0" borderId="10" xfId="0" applyNumberFormat="1" applyBorder="1" applyAlignment="1">
      <alignment horizontal="center" vertical="center"/>
    </xf>
    <xf numFmtId="178" fontId="0" fillId="0" borderId="10" xfId="0" applyNumberFormat="1" applyBorder="1" applyAlignment="1">
      <alignment horizontal="center" vertical="center"/>
    </xf>
    <xf numFmtId="0" fontId="4" fillId="0" borderId="0" xfId="0" applyFont="1" applyBorder="1" applyAlignment="1">
      <alignment horizontal="justify" vertical="top" wrapText="1"/>
    </xf>
    <xf numFmtId="0" fontId="0" fillId="0" borderId="0" xfId="0" applyFont="1" applyBorder="1" applyAlignment="1">
      <alignment horizontal="center" vertical="center"/>
    </xf>
    <xf numFmtId="0" fontId="0" fillId="0" borderId="0" xfId="0" applyBorder="1" applyAlignment="1">
      <alignment horizontal="center" vertical="center" wrapText="1"/>
    </xf>
    <xf numFmtId="176" fontId="0"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177" fontId="0" fillId="0" borderId="0" xfId="0" applyNumberFormat="1" applyBorder="1" applyAlignment="1">
      <alignment horizontal="center" vertical="center"/>
    </xf>
    <xf numFmtId="178" fontId="0" fillId="0" borderId="0" xfId="0" applyNumberFormat="1" applyBorder="1" applyAlignment="1">
      <alignment horizontal="center" vertical="center"/>
    </xf>
    <xf numFmtId="0" fontId="0" fillId="0" borderId="0" xfId="0" applyBorder="1" applyAlignment="1">
      <alignment horizontal="left" vertical="center"/>
    </xf>
    <xf numFmtId="0" fontId="0" fillId="0" borderId="0" xfId="0" applyBorder="1" applyAlignment="1">
      <alignment/>
    </xf>
    <xf numFmtId="0" fontId="0" fillId="0" borderId="0" xfId="0" applyBorder="1" applyAlignment="1">
      <alignment horizontal="center" vertical="center"/>
    </xf>
    <xf numFmtId="0" fontId="0" fillId="0" borderId="0" xfId="0" applyFont="1" applyBorder="1" applyAlignment="1">
      <alignment/>
    </xf>
    <xf numFmtId="0" fontId="0" fillId="0" borderId="0" xfId="0" applyFont="1" applyAlignment="1">
      <alignment horizontal="left" vertical="center"/>
    </xf>
    <xf numFmtId="0" fontId="1" fillId="0" borderId="10" xfId="0" applyFont="1" applyBorder="1" applyAlignment="1">
      <alignment horizontal="left" vertical="center" wrapText="1"/>
    </xf>
    <xf numFmtId="0" fontId="5" fillId="0" borderId="0" xfId="0" applyFont="1" applyAlignment="1">
      <alignment horizontal="left" vertical="center"/>
    </xf>
    <xf numFmtId="0" fontId="4" fillId="0" borderId="0" xfId="0" applyFont="1" applyAlignment="1">
      <alignment horizontal="left" vertical="center"/>
    </xf>
    <xf numFmtId="0" fontId="8" fillId="0" borderId="0" xfId="0" applyFont="1" applyAlignment="1">
      <alignment/>
    </xf>
    <xf numFmtId="0" fontId="0" fillId="0" borderId="0" xfId="0" applyAlignment="1">
      <alignment horizontal="left" vertical="center"/>
    </xf>
    <xf numFmtId="0" fontId="10" fillId="0" borderId="10" xfId="0" applyFont="1" applyBorder="1" applyAlignment="1">
      <alignment horizontal="center"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xf>
    <xf numFmtId="0" fontId="0" fillId="0" borderId="0" xfId="0" applyFont="1" applyAlignment="1">
      <alignment horizontal="left" vertical="center"/>
    </xf>
    <xf numFmtId="0" fontId="0" fillId="0" borderId="0" xfId="0" applyFont="1" applyAlignment="1">
      <alignment vertical="center"/>
    </xf>
    <xf numFmtId="0" fontId="14" fillId="0" borderId="0" xfId="0" applyFont="1" applyAlignment="1">
      <alignment horizontal="left" vertical="center"/>
    </xf>
    <xf numFmtId="0" fontId="2" fillId="0" borderId="0" xfId="0" applyFont="1" applyAlignment="1">
      <alignment vertical="center"/>
    </xf>
    <xf numFmtId="0" fontId="14" fillId="0" borderId="0" xfId="0" applyFont="1" applyAlignment="1">
      <alignment vertical="center"/>
    </xf>
    <xf numFmtId="0" fontId="10" fillId="0" borderId="10" xfId="0" applyFont="1" applyBorder="1" applyAlignment="1">
      <alignment horizontal="center" vertical="center"/>
    </xf>
    <xf numFmtId="0" fontId="7"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6" fillId="0" borderId="10" xfId="0" applyFont="1" applyBorder="1" applyAlignment="1">
      <alignment horizontal="center" vertical="center"/>
    </xf>
    <xf numFmtId="0" fontId="1" fillId="0" borderId="10" xfId="0" applyFont="1" applyBorder="1" applyAlignment="1">
      <alignment horizontal="center" vertical="center"/>
    </xf>
    <xf numFmtId="0" fontId="9" fillId="0" borderId="10" xfId="0" applyFont="1" applyBorder="1" applyAlignment="1">
      <alignment horizontal="center" vertical="center"/>
    </xf>
    <xf numFmtId="0" fontId="1" fillId="0" borderId="10" xfId="0" applyFont="1" applyBorder="1" applyAlignment="1">
      <alignment horizontal="center" vertical="center"/>
    </xf>
    <xf numFmtId="0" fontId="2" fillId="0" borderId="0" xfId="0" applyFont="1" applyAlignment="1">
      <alignment horizontal="right" vertical="center"/>
    </xf>
    <xf numFmtId="0" fontId="15" fillId="0" borderId="13" xfId="0" applyFont="1" applyBorder="1" applyAlignment="1">
      <alignment horizontal="left" vertical="center"/>
    </xf>
    <xf numFmtId="0" fontId="15" fillId="0" borderId="0" xfId="0" applyFont="1" applyBorder="1" applyAlignment="1">
      <alignment horizontal="left"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1253;&#32452;1\&#38468;&#34920;1-6&#65288;&#21253;1&#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253;&#32452;9\&#38468;&#34920;1-6&#65288;&#2125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资格预审审查表"/>
      <sheetName val="开标一览表"/>
      <sheetName val="商务评分表"/>
      <sheetName val="技术评分表"/>
      <sheetName val="技术得分表"/>
      <sheetName val="总得分表"/>
    </sheetNames>
    <sheetDataSet>
      <sheetData sheetId="1">
        <row r="3">
          <cell r="A3" t="str">
            <v>项目名称：2018-2020学年校内非招标维修项目施工单位入围招标（2018BSDGC-17）——包组1</v>
          </cell>
        </row>
        <row r="6">
          <cell r="B6" t="str">
            <v>惠州市建筑工程总公司珠海分公司</v>
          </cell>
          <cell r="E6">
            <v>30</v>
          </cell>
        </row>
        <row r="7">
          <cell r="B7" t="str">
            <v>广东中大通工程有限公司</v>
          </cell>
          <cell r="E7">
            <v>30</v>
          </cell>
        </row>
        <row r="8">
          <cell r="B8" t="str">
            <v>广东联胜建设有限公司</v>
          </cell>
          <cell r="E8">
            <v>30</v>
          </cell>
        </row>
        <row r="9">
          <cell r="B9" t="str">
            <v>广东宇丰建筑有限公司</v>
          </cell>
          <cell r="E9">
            <v>30</v>
          </cell>
        </row>
        <row r="10">
          <cell r="B10" t="str">
            <v>珠海市和泰建筑工程有限公司</v>
          </cell>
          <cell r="E10">
            <v>30</v>
          </cell>
        </row>
        <row r="11">
          <cell r="B11" t="str">
            <v>河南省合立建筑工程有限公司</v>
          </cell>
          <cell r="E11">
            <v>30</v>
          </cell>
        </row>
        <row r="12">
          <cell r="B12" t="str">
            <v>珠海市建安建筑装饰工程有限公司</v>
          </cell>
          <cell r="E12">
            <v>30</v>
          </cell>
        </row>
        <row r="13">
          <cell r="B13" t="str">
            <v>扬州市建设安装工程有限公司</v>
          </cell>
          <cell r="E13">
            <v>30</v>
          </cell>
        </row>
        <row r="14">
          <cell r="B14" t="str">
            <v>东莞市太龙湾建筑工程有限公司</v>
          </cell>
          <cell r="E14">
            <v>30</v>
          </cell>
        </row>
        <row r="15">
          <cell r="B15" t="str">
            <v>广东麟博建设有限公司</v>
          </cell>
          <cell r="E15">
            <v>30</v>
          </cell>
        </row>
        <row r="16">
          <cell r="B16" t="str">
            <v>珠海市圣亚装饰设计工程有限公司</v>
          </cell>
          <cell r="E16">
            <v>30</v>
          </cell>
        </row>
        <row r="17">
          <cell r="B17" t="str">
            <v>珠海建洪建筑工程有限公司</v>
          </cell>
          <cell r="E17">
            <v>30</v>
          </cell>
        </row>
        <row r="18">
          <cell r="B18" t="str">
            <v>珠海经济特区德振工程有限公司</v>
          </cell>
          <cell r="E18">
            <v>0</v>
          </cell>
        </row>
        <row r="19">
          <cell r="B19" t="str">
            <v>广东坤发建筑工程有限公司</v>
          </cell>
          <cell r="E19">
            <v>30</v>
          </cell>
        </row>
        <row r="20">
          <cell r="B20" t="str">
            <v>珠海市香洲建筑安装工程有限公司</v>
          </cell>
          <cell r="E20">
            <v>30</v>
          </cell>
        </row>
        <row r="23">
          <cell r="C23" t="str">
            <v>日期：2018年10月10日</v>
          </cell>
        </row>
      </sheetData>
      <sheetData sheetId="2">
        <row r="9">
          <cell r="D9">
            <v>30</v>
          </cell>
          <cell r="E9">
            <v>24</v>
          </cell>
          <cell r="F9">
            <v>26</v>
          </cell>
          <cell r="G9">
            <v>26</v>
          </cell>
          <cell r="H9">
            <v>24</v>
          </cell>
          <cell r="I9">
            <v>10</v>
          </cell>
          <cell r="J9">
            <v>34</v>
          </cell>
          <cell r="K9">
            <v>30</v>
          </cell>
          <cell r="L9">
            <v>34</v>
          </cell>
          <cell r="M9">
            <v>18</v>
          </cell>
          <cell r="N9">
            <v>29</v>
          </cell>
          <cell r="O9">
            <v>28</v>
          </cell>
          <cell r="P9">
            <v>0</v>
          </cell>
          <cell r="Q9">
            <v>2</v>
          </cell>
          <cell r="R9">
            <v>17</v>
          </cell>
        </row>
      </sheetData>
      <sheetData sheetId="4">
        <row r="6">
          <cell r="K6">
            <v>23</v>
          </cell>
        </row>
        <row r="7">
          <cell r="K7">
            <v>25.833333333333332</v>
          </cell>
        </row>
        <row r="8">
          <cell r="K8">
            <v>26</v>
          </cell>
        </row>
        <row r="9">
          <cell r="K9">
            <v>18.8</v>
          </cell>
        </row>
        <row r="10">
          <cell r="K10">
            <v>20</v>
          </cell>
        </row>
        <row r="11">
          <cell r="K11">
            <v>20.75</v>
          </cell>
        </row>
        <row r="12">
          <cell r="K12">
            <v>32</v>
          </cell>
        </row>
        <row r="13">
          <cell r="K13">
            <v>21</v>
          </cell>
        </row>
        <row r="14">
          <cell r="K14">
            <v>22.333333333333332</v>
          </cell>
        </row>
        <row r="15">
          <cell r="K15">
            <v>20.6</v>
          </cell>
        </row>
        <row r="16">
          <cell r="K16">
            <v>15.5</v>
          </cell>
        </row>
        <row r="17">
          <cell r="K17">
            <v>24.75</v>
          </cell>
        </row>
        <row r="18">
          <cell r="K18">
            <v>0</v>
          </cell>
        </row>
        <row r="19">
          <cell r="K19">
            <v>17.666666666666668</v>
          </cell>
        </row>
        <row r="20">
          <cell r="K20">
            <v>20.6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资格预审审查表"/>
      <sheetName val="开标一览表"/>
      <sheetName val="商务评分表"/>
      <sheetName val="技术评分表"/>
      <sheetName val="技术得分表"/>
      <sheetName val="总得分表"/>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0"/>
  <sheetViews>
    <sheetView zoomScalePageLayoutView="0" workbookViewId="0" topLeftCell="A1">
      <selection activeCell="D18" sqref="D18"/>
    </sheetView>
  </sheetViews>
  <sheetFormatPr defaultColWidth="9.00390625" defaultRowHeight="14.25"/>
  <cols>
    <col min="1" max="1" width="7.00390625" style="21" customWidth="1"/>
    <col min="2" max="2" width="58.75390625" style="21" customWidth="1"/>
    <col min="3" max="6" width="6.625" style="25" customWidth="1"/>
    <col min="7" max="19" width="6.625" style="21" customWidth="1"/>
    <col min="20" max="16384" width="9.00390625" style="21" customWidth="1"/>
  </cols>
  <sheetData>
    <row r="1" spans="1:2" ht="13.5" customHeight="1">
      <c r="A1" s="31" t="s">
        <v>15</v>
      </c>
      <c r="B1" s="26"/>
    </row>
    <row r="2" spans="1:6" ht="18.75" customHeight="1">
      <c r="A2" s="43" t="s">
        <v>20</v>
      </c>
      <c r="B2" s="43"/>
      <c r="C2" s="34"/>
      <c r="D2" s="34"/>
      <c r="E2" s="34"/>
      <c r="F2" s="34"/>
    </row>
    <row r="3" spans="1:6" s="23" customFormat="1" ht="14.25" customHeight="1">
      <c r="A3" s="44" t="e">
        <f>#REF!</f>
        <v>#REF!</v>
      </c>
      <c r="B3" s="44"/>
      <c r="C3" s="44"/>
      <c r="D3" s="45"/>
      <c r="E3" s="45"/>
      <c r="F3" s="45"/>
    </row>
    <row r="4" spans="1:19" s="23" customFormat="1" ht="30" customHeight="1">
      <c r="A4" s="46" t="s">
        <v>3</v>
      </c>
      <c r="B4" s="47"/>
      <c r="C4" s="38" t="s">
        <v>33</v>
      </c>
      <c r="D4" s="38" t="s">
        <v>34</v>
      </c>
      <c r="E4" s="38" t="s">
        <v>35</v>
      </c>
      <c r="F4" s="38" t="s">
        <v>36</v>
      </c>
      <c r="G4" s="38" t="s">
        <v>37</v>
      </c>
      <c r="H4" s="38" t="s">
        <v>38</v>
      </c>
      <c r="I4" s="38" t="s">
        <v>39</v>
      </c>
      <c r="J4" s="38" t="s">
        <v>40</v>
      </c>
      <c r="K4" s="38" t="s">
        <v>41</v>
      </c>
      <c r="L4" s="38" t="s">
        <v>42</v>
      </c>
      <c r="M4" s="38" t="s">
        <v>43</v>
      </c>
      <c r="N4" s="38" t="s">
        <v>44</v>
      </c>
      <c r="O4" s="38" t="s">
        <v>45</v>
      </c>
      <c r="P4" s="38" t="s">
        <v>46</v>
      </c>
      <c r="Q4" s="38" t="s">
        <v>47</v>
      </c>
      <c r="R4" s="38" t="s">
        <v>48</v>
      </c>
      <c r="S4" s="38" t="s">
        <v>49</v>
      </c>
    </row>
    <row r="5" spans="1:19" s="23" customFormat="1" ht="20.25" customHeight="1">
      <c r="A5" s="50" t="s">
        <v>4</v>
      </c>
      <c r="B5" s="22" t="s">
        <v>16</v>
      </c>
      <c r="C5" s="39" t="s">
        <v>50</v>
      </c>
      <c r="D5" s="39" t="s">
        <v>50</v>
      </c>
      <c r="E5" s="39" t="s">
        <v>50</v>
      </c>
      <c r="F5" s="39" t="s">
        <v>50</v>
      </c>
      <c r="G5" s="39" t="s">
        <v>50</v>
      </c>
      <c r="H5" s="39" t="s">
        <v>50</v>
      </c>
      <c r="I5" s="39" t="s">
        <v>50</v>
      </c>
      <c r="J5" s="39" t="s">
        <v>50</v>
      </c>
      <c r="K5" s="39" t="s">
        <v>50</v>
      </c>
      <c r="L5" s="39" t="s">
        <v>50</v>
      </c>
      <c r="M5" s="39" t="s">
        <v>50</v>
      </c>
      <c r="N5" s="39" t="s">
        <v>50</v>
      </c>
      <c r="O5" s="39" t="s">
        <v>50</v>
      </c>
      <c r="P5" s="39" t="s">
        <v>50</v>
      </c>
      <c r="Q5" s="39" t="s">
        <v>50</v>
      </c>
      <c r="R5" s="39" t="s">
        <v>50</v>
      </c>
      <c r="S5" s="39" t="s">
        <v>50</v>
      </c>
    </row>
    <row r="6" spans="1:19" s="23" customFormat="1" ht="29.25" customHeight="1">
      <c r="A6" s="51"/>
      <c r="B6" s="22" t="s">
        <v>29</v>
      </c>
      <c r="C6" s="39" t="s">
        <v>50</v>
      </c>
      <c r="D6" s="39" t="s">
        <v>50</v>
      </c>
      <c r="E6" s="39" t="s">
        <v>50</v>
      </c>
      <c r="F6" s="39" t="s">
        <v>50</v>
      </c>
      <c r="G6" s="39" t="s">
        <v>50</v>
      </c>
      <c r="H6" s="39" t="s">
        <v>50</v>
      </c>
      <c r="I6" s="39" t="s">
        <v>50</v>
      </c>
      <c r="J6" s="39" t="s">
        <v>50</v>
      </c>
      <c r="K6" s="39" t="s">
        <v>50</v>
      </c>
      <c r="L6" s="39" t="s">
        <v>50</v>
      </c>
      <c r="M6" s="39" t="s">
        <v>50</v>
      </c>
      <c r="N6" s="39" t="s">
        <v>50</v>
      </c>
      <c r="O6" s="39" t="s">
        <v>50</v>
      </c>
      <c r="P6" s="39" t="s">
        <v>50</v>
      </c>
      <c r="Q6" s="39" t="s">
        <v>50</v>
      </c>
      <c r="R6" s="39" t="s">
        <v>50</v>
      </c>
      <c r="S6" s="39" t="s">
        <v>50</v>
      </c>
    </row>
    <row r="7" spans="1:19" s="23" customFormat="1" ht="26.25" customHeight="1">
      <c r="A7" s="51"/>
      <c r="B7" s="22" t="s">
        <v>30</v>
      </c>
      <c r="C7" s="39" t="s">
        <v>50</v>
      </c>
      <c r="D7" s="39" t="s">
        <v>50</v>
      </c>
      <c r="E7" s="39" t="s">
        <v>50</v>
      </c>
      <c r="F7" s="39" t="s">
        <v>50</v>
      </c>
      <c r="G7" s="39" t="s">
        <v>50</v>
      </c>
      <c r="H7" s="39" t="s">
        <v>50</v>
      </c>
      <c r="I7" s="39" t="s">
        <v>50</v>
      </c>
      <c r="J7" s="39" t="s">
        <v>50</v>
      </c>
      <c r="K7" s="39" t="s">
        <v>50</v>
      </c>
      <c r="L7" s="39" t="s">
        <v>50</v>
      </c>
      <c r="M7" s="39" t="s">
        <v>50</v>
      </c>
      <c r="N7" s="39" t="s">
        <v>50</v>
      </c>
      <c r="O7" s="39" t="s">
        <v>50</v>
      </c>
      <c r="P7" s="39" t="s">
        <v>50</v>
      </c>
      <c r="Q7" s="39" t="s">
        <v>50</v>
      </c>
      <c r="R7" s="39" t="s">
        <v>50</v>
      </c>
      <c r="S7" s="39" t="s">
        <v>50</v>
      </c>
    </row>
    <row r="8" spans="1:19" s="23" customFormat="1" ht="25.5" customHeight="1">
      <c r="A8" s="51"/>
      <c r="B8" s="22" t="s">
        <v>31</v>
      </c>
      <c r="C8" s="39" t="s">
        <v>50</v>
      </c>
      <c r="D8" s="39" t="s">
        <v>50</v>
      </c>
      <c r="E8" s="39" t="s">
        <v>50</v>
      </c>
      <c r="F8" s="39" t="s">
        <v>50</v>
      </c>
      <c r="G8" s="39" t="s">
        <v>50</v>
      </c>
      <c r="H8" s="39" t="s">
        <v>50</v>
      </c>
      <c r="I8" s="39" t="s">
        <v>50</v>
      </c>
      <c r="J8" s="39" t="s">
        <v>50</v>
      </c>
      <c r="K8" s="39" t="s">
        <v>50</v>
      </c>
      <c r="L8" s="39" t="s">
        <v>50</v>
      </c>
      <c r="M8" s="39" t="s">
        <v>50</v>
      </c>
      <c r="N8" s="39" t="s">
        <v>50</v>
      </c>
      <c r="O8" s="39" t="s">
        <v>50</v>
      </c>
      <c r="P8" s="39" t="s">
        <v>50</v>
      </c>
      <c r="Q8" s="39" t="s">
        <v>50</v>
      </c>
      <c r="R8" s="39" t="s">
        <v>50</v>
      </c>
      <c r="S8" s="39" t="s">
        <v>50</v>
      </c>
    </row>
    <row r="9" spans="1:19" s="23" customFormat="1" ht="50.25" customHeight="1">
      <c r="A9" s="51"/>
      <c r="B9" s="22" t="s">
        <v>28</v>
      </c>
      <c r="C9" s="39" t="s">
        <v>50</v>
      </c>
      <c r="D9" s="39" t="s">
        <v>50</v>
      </c>
      <c r="E9" s="39" t="s">
        <v>50</v>
      </c>
      <c r="F9" s="39" t="s">
        <v>50</v>
      </c>
      <c r="G9" s="39" t="s">
        <v>50</v>
      </c>
      <c r="H9" s="39" t="s">
        <v>50</v>
      </c>
      <c r="I9" s="39" t="s">
        <v>50</v>
      </c>
      <c r="J9" s="39" t="s">
        <v>50</v>
      </c>
      <c r="K9" s="39" t="s">
        <v>50</v>
      </c>
      <c r="L9" s="39" t="s">
        <v>50</v>
      </c>
      <c r="M9" s="39" t="s">
        <v>50</v>
      </c>
      <c r="N9" s="39" t="s">
        <v>50</v>
      </c>
      <c r="O9" s="39" t="s">
        <v>50</v>
      </c>
      <c r="P9" s="39" t="s">
        <v>50</v>
      </c>
      <c r="Q9" s="39" t="s">
        <v>50</v>
      </c>
      <c r="R9" s="39" t="s">
        <v>50</v>
      </c>
      <c r="S9" s="39" t="s">
        <v>50</v>
      </c>
    </row>
    <row r="10" spans="1:19" s="23" customFormat="1" ht="52.5" customHeight="1">
      <c r="A10" s="51"/>
      <c r="B10" s="22" t="s">
        <v>27</v>
      </c>
      <c r="C10" s="39" t="s">
        <v>50</v>
      </c>
      <c r="D10" s="39" t="s">
        <v>50</v>
      </c>
      <c r="E10" s="39" t="s">
        <v>50</v>
      </c>
      <c r="F10" s="39" t="s">
        <v>50</v>
      </c>
      <c r="G10" s="39" t="s">
        <v>50</v>
      </c>
      <c r="H10" s="39" t="s">
        <v>50</v>
      </c>
      <c r="I10" s="39" t="s">
        <v>50</v>
      </c>
      <c r="J10" s="39" t="s">
        <v>50</v>
      </c>
      <c r="K10" s="39" t="s">
        <v>50</v>
      </c>
      <c r="L10" s="39" t="s">
        <v>50</v>
      </c>
      <c r="M10" s="39" t="s">
        <v>50</v>
      </c>
      <c r="N10" s="39" t="s">
        <v>50</v>
      </c>
      <c r="O10" s="39" t="s">
        <v>50</v>
      </c>
      <c r="P10" s="39" t="s">
        <v>50</v>
      </c>
      <c r="Q10" s="39" t="s">
        <v>50</v>
      </c>
      <c r="R10" s="39" t="s">
        <v>50</v>
      </c>
      <c r="S10" s="39" t="s">
        <v>50</v>
      </c>
    </row>
    <row r="11" spans="1:19" s="23" customFormat="1" ht="17.25" customHeight="1">
      <c r="A11" s="50" t="s">
        <v>5</v>
      </c>
      <c r="B11" s="22" t="s">
        <v>25</v>
      </c>
      <c r="C11" s="39" t="s">
        <v>50</v>
      </c>
      <c r="D11" s="39" t="s">
        <v>50</v>
      </c>
      <c r="E11" s="39" t="s">
        <v>50</v>
      </c>
      <c r="F11" s="39" t="s">
        <v>50</v>
      </c>
      <c r="G11" s="39" t="s">
        <v>50</v>
      </c>
      <c r="H11" s="39" t="s">
        <v>50</v>
      </c>
      <c r="I11" s="39" t="s">
        <v>50</v>
      </c>
      <c r="J11" s="39" t="s">
        <v>50</v>
      </c>
      <c r="K11" s="39" t="s">
        <v>50</v>
      </c>
      <c r="L11" s="39" t="s">
        <v>50</v>
      </c>
      <c r="M11" s="39" t="s">
        <v>50</v>
      </c>
      <c r="N11" s="39" t="s">
        <v>50</v>
      </c>
      <c r="O11" s="39" t="s">
        <v>50</v>
      </c>
      <c r="P11" s="39" t="s">
        <v>50</v>
      </c>
      <c r="Q11" s="39" t="s">
        <v>50</v>
      </c>
      <c r="R11" s="39" t="s">
        <v>50</v>
      </c>
      <c r="S11" s="39" t="s">
        <v>50</v>
      </c>
    </row>
    <row r="12" spans="1:19" s="23" customFormat="1" ht="17.25" customHeight="1">
      <c r="A12" s="51"/>
      <c r="B12" s="22" t="s">
        <v>17</v>
      </c>
      <c r="C12" s="39" t="s">
        <v>50</v>
      </c>
      <c r="D12" s="39" t="s">
        <v>50</v>
      </c>
      <c r="E12" s="39" t="s">
        <v>50</v>
      </c>
      <c r="F12" s="39" t="s">
        <v>50</v>
      </c>
      <c r="G12" s="39" t="s">
        <v>50</v>
      </c>
      <c r="H12" s="39" t="s">
        <v>50</v>
      </c>
      <c r="I12" s="39" t="s">
        <v>50</v>
      </c>
      <c r="J12" s="39" t="s">
        <v>50</v>
      </c>
      <c r="K12" s="39" t="s">
        <v>50</v>
      </c>
      <c r="L12" s="39" t="s">
        <v>50</v>
      </c>
      <c r="M12" s="39" t="s">
        <v>50</v>
      </c>
      <c r="N12" s="39" t="s">
        <v>50</v>
      </c>
      <c r="O12" s="39" t="s">
        <v>50</v>
      </c>
      <c r="P12" s="39" t="s">
        <v>50</v>
      </c>
      <c r="Q12" s="39" t="s">
        <v>50</v>
      </c>
      <c r="R12" s="39" t="s">
        <v>50</v>
      </c>
      <c r="S12" s="39" t="s">
        <v>50</v>
      </c>
    </row>
    <row r="13" spans="1:19" s="23" customFormat="1" ht="17.25" customHeight="1">
      <c r="A13" s="51"/>
      <c r="B13" s="22" t="s">
        <v>6</v>
      </c>
      <c r="C13" s="39" t="s">
        <v>50</v>
      </c>
      <c r="D13" s="39" t="s">
        <v>50</v>
      </c>
      <c r="E13" s="39" t="s">
        <v>50</v>
      </c>
      <c r="F13" s="39" t="s">
        <v>50</v>
      </c>
      <c r="G13" s="39" t="s">
        <v>50</v>
      </c>
      <c r="H13" s="39" t="s">
        <v>50</v>
      </c>
      <c r="I13" s="39" t="s">
        <v>50</v>
      </c>
      <c r="J13" s="39" t="s">
        <v>50</v>
      </c>
      <c r="K13" s="39" t="s">
        <v>50</v>
      </c>
      <c r="L13" s="39" t="s">
        <v>50</v>
      </c>
      <c r="M13" s="39" t="s">
        <v>50</v>
      </c>
      <c r="N13" s="39" t="s">
        <v>50</v>
      </c>
      <c r="O13" s="39" t="s">
        <v>50</v>
      </c>
      <c r="P13" s="39" t="s">
        <v>50</v>
      </c>
      <c r="Q13" s="39" t="s">
        <v>50</v>
      </c>
      <c r="R13" s="39" t="s">
        <v>50</v>
      </c>
      <c r="S13" s="39" t="s">
        <v>50</v>
      </c>
    </row>
    <row r="14" spans="1:19" s="23" customFormat="1" ht="17.25" customHeight="1">
      <c r="A14" s="52"/>
      <c r="B14" s="22" t="s">
        <v>14</v>
      </c>
      <c r="C14" s="39" t="s">
        <v>50</v>
      </c>
      <c r="D14" s="39" t="s">
        <v>50</v>
      </c>
      <c r="E14" s="39" t="s">
        <v>50</v>
      </c>
      <c r="F14" s="39" t="s">
        <v>50</v>
      </c>
      <c r="G14" s="39" t="s">
        <v>50</v>
      </c>
      <c r="H14" s="39" t="s">
        <v>50</v>
      </c>
      <c r="I14" s="39" t="s">
        <v>50</v>
      </c>
      <c r="J14" s="39" t="s">
        <v>50</v>
      </c>
      <c r="K14" s="39" t="s">
        <v>50</v>
      </c>
      <c r="L14" s="39" t="s">
        <v>50</v>
      </c>
      <c r="M14" s="39" t="s">
        <v>50</v>
      </c>
      <c r="N14" s="39" t="s">
        <v>50</v>
      </c>
      <c r="O14" s="39" t="s">
        <v>50</v>
      </c>
      <c r="P14" s="39" t="s">
        <v>50</v>
      </c>
      <c r="Q14" s="39" t="s">
        <v>50</v>
      </c>
      <c r="R14" s="39" t="s">
        <v>50</v>
      </c>
      <c r="S14" s="39" t="s">
        <v>50</v>
      </c>
    </row>
    <row r="15" spans="1:19" s="23" customFormat="1" ht="17.25" customHeight="1">
      <c r="A15" s="53" t="s">
        <v>18</v>
      </c>
      <c r="B15" s="54"/>
      <c r="C15" s="40" t="s">
        <v>51</v>
      </c>
      <c r="D15" s="40" t="s">
        <v>51</v>
      </c>
      <c r="E15" s="40" t="s">
        <v>51</v>
      </c>
      <c r="F15" s="40" t="s">
        <v>51</v>
      </c>
      <c r="G15" s="40" t="s">
        <v>51</v>
      </c>
      <c r="H15" s="40" t="s">
        <v>51</v>
      </c>
      <c r="I15" s="40" t="s">
        <v>51</v>
      </c>
      <c r="J15" s="40" t="s">
        <v>51</v>
      </c>
      <c r="K15" s="40" t="s">
        <v>51</v>
      </c>
      <c r="L15" s="40" t="s">
        <v>51</v>
      </c>
      <c r="M15" s="40" t="s">
        <v>51</v>
      </c>
      <c r="N15" s="40" t="s">
        <v>51</v>
      </c>
      <c r="O15" s="40" t="s">
        <v>51</v>
      </c>
      <c r="P15" s="40" t="s">
        <v>51</v>
      </c>
      <c r="Q15" s="40" t="s">
        <v>51</v>
      </c>
      <c r="R15" s="40" t="s">
        <v>51</v>
      </c>
      <c r="S15" s="40" t="s">
        <v>51</v>
      </c>
    </row>
    <row r="16" spans="1:19" s="23" customFormat="1" ht="102" customHeight="1">
      <c r="A16" s="37" t="s">
        <v>22</v>
      </c>
      <c r="B16" s="22" t="s">
        <v>26</v>
      </c>
      <c r="C16" s="27">
        <v>18</v>
      </c>
      <c r="D16" s="27">
        <v>18</v>
      </c>
      <c r="E16" s="36">
        <v>18</v>
      </c>
      <c r="F16" s="27">
        <v>18</v>
      </c>
      <c r="G16" s="36">
        <v>18</v>
      </c>
      <c r="H16" s="27">
        <v>0</v>
      </c>
      <c r="I16" s="27">
        <v>0</v>
      </c>
      <c r="J16" s="27">
        <v>3</v>
      </c>
      <c r="K16" s="36">
        <v>0</v>
      </c>
      <c r="L16" s="27">
        <v>18</v>
      </c>
      <c r="M16" s="27">
        <v>18</v>
      </c>
      <c r="N16" s="27">
        <v>18</v>
      </c>
      <c r="O16" s="27">
        <v>18</v>
      </c>
      <c r="P16" s="27">
        <v>0</v>
      </c>
      <c r="Q16" s="27">
        <v>16</v>
      </c>
      <c r="R16" s="27">
        <v>18</v>
      </c>
      <c r="S16" s="27">
        <v>3</v>
      </c>
    </row>
    <row r="17" spans="1:19" s="23" customFormat="1" ht="21.75" customHeight="1">
      <c r="A17" s="48" t="s">
        <v>19</v>
      </c>
      <c r="B17" s="49"/>
      <c r="C17" s="41" t="s">
        <v>52</v>
      </c>
      <c r="D17" s="41" t="s">
        <v>52</v>
      </c>
      <c r="E17" s="41" t="s">
        <v>52</v>
      </c>
      <c r="F17" s="41" t="s">
        <v>52</v>
      </c>
      <c r="G17" s="41" t="s">
        <v>52</v>
      </c>
      <c r="H17" s="41" t="s">
        <v>52</v>
      </c>
      <c r="I17" s="41" t="s">
        <v>52</v>
      </c>
      <c r="J17" s="41" t="s">
        <v>52</v>
      </c>
      <c r="K17" s="41" t="s">
        <v>53</v>
      </c>
      <c r="L17" s="41" t="s">
        <v>52</v>
      </c>
      <c r="M17" s="41" t="s">
        <v>52</v>
      </c>
      <c r="N17" s="41" t="s">
        <v>52</v>
      </c>
      <c r="O17" s="41" t="s">
        <v>52</v>
      </c>
      <c r="P17" s="41" t="s">
        <v>54</v>
      </c>
      <c r="Q17" s="41" t="s">
        <v>52</v>
      </c>
      <c r="R17" s="41" t="s">
        <v>52</v>
      </c>
      <c r="S17" s="41" t="s">
        <v>52</v>
      </c>
    </row>
    <row r="18" spans="1:6" ht="27" customHeight="1">
      <c r="A18" s="35" t="s">
        <v>21</v>
      </c>
      <c r="B18" s="28"/>
      <c r="C18" s="32"/>
      <c r="D18" s="32"/>
      <c r="E18" s="32"/>
      <c r="F18" s="32"/>
    </row>
    <row r="19" spans="1:6" s="24" customFormat="1" ht="18.75" customHeight="1">
      <c r="A19" s="33" t="s">
        <v>32</v>
      </c>
      <c r="B19" s="29"/>
      <c r="C19" s="30"/>
      <c r="D19" s="30"/>
      <c r="E19" s="30"/>
      <c r="F19" s="30"/>
    </row>
    <row r="20" spans="1:2" ht="25.5" customHeight="1">
      <c r="A20" s="24"/>
      <c r="B20" s="24"/>
    </row>
  </sheetData>
  <sheetProtection/>
  <mergeCells count="7">
    <mergeCell ref="A2:B2"/>
    <mergeCell ref="A3:F3"/>
    <mergeCell ref="A4:B4"/>
    <mergeCell ref="A17:B17"/>
    <mergeCell ref="A5:A10"/>
    <mergeCell ref="A11:A14"/>
    <mergeCell ref="A15:B15"/>
  </mergeCells>
  <printOptions horizontalCentered="1"/>
  <pageMargins left="0.4724409448818898" right="0.5118110236220472" top="0.31496062992125984" bottom="0.2362204724409449" header="0.35433070866141736" footer="0.26"/>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11"/>
  <sheetViews>
    <sheetView zoomScalePageLayoutView="0" workbookViewId="0" topLeftCell="A1">
      <selection activeCell="B13" sqref="B13"/>
    </sheetView>
  </sheetViews>
  <sheetFormatPr defaultColWidth="9.00390625" defaultRowHeight="14.25"/>
  <cols>
    <col min="1" max="1" width="7.375" style="0" customWidth="1"/>
    <col min="2" max="2" width="36.00390625" style="0" customWidth="1"/>
    <col min="3" max="7" width="14.875" style="0" customWidth="1"/>
  </cols>
  <sheetData>
    <row r="1" spans="1:2" ht="18" customHeight="1">
      <c r="A1" s="1"/>
      <c r="B1" s="1"/>
    </row>
    <row r="2" spans="1:7" ht="33.75" customHeight="1">
      <c r="A2" s="55" t="s">
        <v>8</v>
      </c>
      <c r="B2" s="55"/>
      <c r="C2" s="55"/>
      <c r="D2" s="55"/>
      <c r="E2" s="55"/>
      <c r="F2" s="55"/>
      <c r="G2" s="55"/>
    </row>
    <row r="3" spans="1:7" ht="41.25" customHeight="1">
      <c r="A3" s="56" t="s">
        <v>79</v>
      </c>
      <c r="B3" s="56"/>
      <c r="C3" s="56"/>
      <c r="D3" s="56"/>
      <c r="E3" s="56"/>
      <c r="F3" s="56"/>
      <c r="G3" s="56"/>
    </row>
    <row r="4" spans="1:7" ht="33.75" customHeight="1">
      <c r="A4" s="2" t="s">
        <v>0</v>
      </c>
      <c r="B4" s="3" t="s">
        <v>7</v>
      </c>
      <c r="C4" s="4" t="s">
        <v>9</v>
      </c>
      <c r="D4" s="4" t="s">
        <v>10</v>
      </c>
      <c r="E4" s="4" t="s">
        <v>11</v>
      </c>
      <c r="F4" s="4" t="s">
        <v>12</v>
      </c>
      <c r="G4" s="5" t="s">
        <v>13</v>
      </c>
    </row>
    <row r="5" spans="1:9" ht="34.5" customHeight="1">
      <c r="A5" s="2">
        <v>1</v>
      </c>
      <c r="B5" s="42" t="s">
        <v>55</v>
      </c>
      <c r="C5" s="6">
        <v>28</v>
      </c>
      <c r="D5" s="6">
        <v>23</v>
      </c>
      <c r="E5" s="7">
        <v>29.857142857142858</v>
      </c>
      <c r="F5" s="8">
        <v>80.85714285714286</v>
      </c>
      <c r="G5" s="9">
        <v>1</v>
      </c>
      <c r="H5" s="10"/>
      <c r="I5" s="20"/>
    </row>
    <row r="6" spans="1:9" ht="34.5" customHeight="1">
      <c r="A6" s="2">
        <v>3</v>
      </c>
      <c r="B6" s="42" t="s">
        <v>56</v>
      </c>
      <c r="C6" s="6">
        <v>28</v>
      </c>
      <c r="D6" s="6">
        <v>24</v>
      </c>
      <c r="E6" s="7">
        <v>27</v>
      </c>
      <c r="F6" s="8">
        <v>79</v>
      </c>
      <c r="G6" s="9">
        <v>2</v>
      </c>
      <c r="H6" s="10"/>
      <c r="I6" s="20"/>
    </row>
    <row r="7" spans="1:9" ht="34.5" customHeight="1">
      <c r="A7" s="2">
        <v>2</v>
      </c>
      <c r="B7" s="42" t="s">
        <v>80</v>
      </c>
      <c r="C7" s="6">
        <v>29</v>
      </c>
      <c r="D7" s="6">
        <v>5</v>
      </c>
      <c r="E7" s="7">
        <v>21.25</v>
      </c>
      <c r="F7" s="8">
        <v>55.25</v>
      </c>
      <c r="G7" s="9">
        <v>3</v>
      </c>
      <c r="H7" s="10"/>
      <c r="I7" s="20"/>
    </row>
    <row r="8" spans="1:9" ht="14.25" customHeight="1">
      <c r="A8" s="11"/>
      <c r="B8" s="12"/>
      <c r="C8" s="13"/>
      <c r="D8" s="13"/>
      <c r="E8" s="14"/>
      <c r="F8" s="15"/>
      <c r="G8" s="16"/>
      <c r="H8" s="10"/>
      <c r="I8" s="20"/>
    </row>
    <row r="9" spans="1:7" ht="24.75" customHeight="1">
      <c r="A9" s="17" t="s">
        <v>1</v>
      </c>
      <c r="B9" s="17"/>
      <c r="C9" s="18"/>
      <c r="D9" s="18"/>
      <c r="E9" s="18"/>
      <c r="F9" s="18"/>
      <c r="G9" s="18"/>
    </row>
    <row r="10" spans="1:7" ht="28.5" customHeight="1">
      <c r="A10" s="19"/>
      <c r="B10" s="19"/>
      <c r="C10" s="18"/>
      <c r="D10" s="18"/>
      <c r="E10" s="18"/>
      <c r="F10" s="18"/>
      <c r="G10" s="18"/>
    </row>
    <row r="11" spans="1:7" ht="14.25">
      <c r="A11" s="17" t="s">
        <v>2</v>
      </c>
      <c r="B11" s="17"/>
      <c r="C11" s="18"/>
      <c r="D11" s="18"/>
      <c r="E11" s="20" t="s">
        <v>78</v>
      </c>
      <c r="G11" s="18"/>
    </row>
  </sheetData>
  <sheetProtection/>
  <mergeCells count="2">
    <mergeCell ref="A2:G2"/>
    <mergeCell ref="A3:G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3"/>
  <sheetViews>
    <sheetView zoomScalePageLayoutView="0" workbookViewId="0" topLeftCell="A1">
      <selection activeCell="B20" sqref="B20"/>
    </sheetView>
  </sheetViews>
  <sheetFormatPr defaultColWidth="9.00390625" defaultRowHeight="14.25"/>
  <cols>
    <col min="1" max="1" width="7.375" style="0" customWidth="1"/>
    <col min="2" max="2" width="34.5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tr">
        <f>'[1]开标一览表'!A3</f>
        <v>项目名称：2018-2020学年校内非招标维修项目施工单位入围招标（2018BSDGC-17）——包组1</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7</v>
      </c>
      <c r="B5" s="2" t="str">
        <f>'[1]开标一览表'!B12</f>
        <v>珠海市建安建筑装饰工程有限公司</v>
      </c>
      <c r="C5" s="6">
        <f>'[1]开标一览表'!E12</f>
        <v>30</v>
      </c>
      <c r="D5" s="6">
        <f>'[1]商务评分表'!J$9</f>
        <v>34</v>
      </c>
      <c r="E5" s="7">
        <f>'[1]技术得分表'!K12</f>
        <v>32</v>
      </c>
      <c r="F5" s="8">
        <f aca="true" t="shared" si="0" ref="F5:F19">SUM(C5:E5)</f>
        <v>96</v>
      </c>
      <c r="G5" s="9">
        <f aca="true" t="shared" si="1" ref="G5:G19">RANK(F5,F$1:F$65536)</f>
        <v>1</v>
      </c>
      <c r="H5" s="10"/>
      <c r="I5" s="20"/>
    </row>
    <row r="6" spans="1:9" ht="21.75" customHeight="1">
      <c r="A6" s="2">
        <v>9</v>
      </c>
      <c r="B6" s="2" t="str">
        <f>'[1]开标一览表'!B14</f>
        <v>东莞市太龙湾建筑工程有限公司</v>
      </c>
      <c r="C6" s="6">
        <f>'[1]开标一览表'!E14</f>
        <v>30</v>
      </c>
      <c r="D6" s="6">
        <f>'[1]商务评分表'!L$9</f>
        <v>34</v>
      </c>
      <c r="E6" s="7">
        <f>'[1]技术得分表'!K14</f>
        <v>22.333333333333332</v>
      </c>
      <c r="F6" s="8">
        <f t="shared" si="0"/>
        <v>86.33333333333333</v>
      </c>
      <c r="G6" s="9">
        <f t="shared" si="1"/>
        <v>2</v>
      </c>
      <c r="H6" s="10"/>
      <c r="I6" s="20"/>
    </row>
    <row r="7" spans="1:9" ht="21.75" customHeight="1">
      <c r="A7" s="2">
        <v>1</v>
      </c>
      <c r="B7" s="2" t="str">
        <f>'[1]开标一览表'!B6</f>
        <v>惠州市建筑工程总公司珠海分公司</v>
      </c>
      <c r="C7" s="6">
        <f>'[1]开标一览表'!E6</f>
        <v>30</v>
      </c>
      <c r="D7" s="6">
        <f>'[1]商务评分表'!D$9</f>
        <v>30</v>
      </c>
      <c r="E7" s="7">
        <f>'[1]技术得分表'!K6</f>
        <v>23</v>
      </c>
      <c r="F7" s="8">
        <f t="shared" si="0"/>
        <v>83</v>
      </c>
      <c r="G7" s="9">
        <f t="shared" si="1"/>
        <v>3</v>
      </c>
      <c r="H7" s="10"/>
      <c r="I7" s="20"/>
    </row>
    <row r="8" spans="1:9" ht="21.75" customHeight="1">
      <c r="A8" s="2">
        <v>12</v>
      </c>
      <c r="B8" s="2" t="str">
        <f>'[1]开标一览表'!B17</f>
        <v>珠海建洪建筑工程有限公司</v>
      </c>
      <c r="C8" s="6">
        <f>'[1]开标一览表'!E17</f>
        <v>30</v>
      </c>
      <c r="D8" s="6">
        <f>'[1]商务评分表'!O$9</f>
        <v>28</v>
      </c>
      <c r="E8" s="7">
        <f>'[1]技术得分表'!K17</f>
        <v>24.75</v>
      </c>
      <c r="F8" s="8">
        <f t="shared" si="0"/>
        <v>82.75</v>
      </c>
      <c r="G8" s="9">
        <f t="shared" si="1"/>
        <v>4</v>
      </c>
      <c r="H8" s="10"/>
      <c r="I8" s="20"/>
    </row>
    <row r="9" spans="1:9" ht="21.75" customHeight="1">
      <c r="A9" s="2">
        <v>3</v>
      </c>
      <c r="B9" s="2" t="str">
        <f>'[1]开标一览表'!B8</f>
        <v>广东联胜建设有限公司</v>
      </c>
      <c r="C9" s="6">
        <f>'[1]开标一览表'!E8</f>
        <v>30</v>
      </c>
      <c r="D9" s="6">
        <f>'[1]商务评分表'!F$9</f>
        <v>26</v>
      </c>
      <c r="E9" s="7">
        <f>'[1]技术得分表'!K8</f>
        <v>26</v>
      </c>
      <c r="F9" s="8">
        <f t="shared" si="0"/>
        <v>82</v>
      </c>
      <c r="G9" s="9">
        <f t="shared" si="1"/>
        <v>5</v>
      </c>
      <c r="H9" s="10"/>
      <c r="I9" s="20"/>
    </row>
    <row r="10" spans="1:9" ht="21.75" customHeight="1">
      <c r="A10" s="2">
        <v>8</v>
      </c>
      <c r="B10" s="2" t="str">
        <f>'[1]开标一览表'!B13</f>
        <v>扬州市建设安装工程有限公司</v>
      </c>
      <c r="C10" s="6">
        <f>'[1]开标一览表'!E13</f>
        <v>30</v>
      </c>
      <c r="D10" s="6">
        <f>'[1]商务评分表'!K$9</f>
        <v>30</v>
      </c>
      <c r="E10" s="7">
        <f>'[1]技术得分表'!K13</f>
        <v>21</v>
      </c>
      <c r="F10" s="8">
        <f t="shared" si="0"/>
        <v>81</v>
      </c>
      <c r="G10" s="9">
        <f t="shared" si="1"/>
        <v>6</v>
      </c>
      <c r="H10" s="10"/>
      <c r="I10" s="20"/>
    </row>
    <row r="11" spans="1:9" ht="21.75" customHeight="1">
      <c r="A11" s="2">
        <v>2</v>
      </c>
      <c r="B11" s="2" t="str">
        <f>'[1]开标一览表'!B7</f>
        <v>广东中大通工程有限公司</v>
      </c>
      <c r="C11" s="6">
        <f>'[1]开标一览表'!E7</f>
        <v>30</v>
      </c>
      <c r="D11" s="6">
        <f>'[1]商务评分表'!E$9</f>
        <v>24</v>
      </c>
      <c r="E11" s="7">
        <f>'[1]技术得分表'!K7</f>
        <v>25.833333333333332</v>
      </c>
      <c r="F11" s="8">
        <f t="shared" si="0"/>
        <v>79.83333333333333</v>
      </c>
      <c r="G11" s="9">
        <f t="shared" si="1"/>
        <v>7</v>
      </c>
      <c r="H11" s="10"/>
      <c r="I11" s="20"/>
    </row>
    <row r="12" spans="1:9" ht="21.75" customHeight="1">
      <c r="A12" s="2">
        <v>4</v>
      </c>
      <c r="B12" s="2" t="str">
        <f>'[1]开标一览表'!B9</f>
        <v>广东宇丰建筑有限公司</v>
      </c>
      <c r="C12" s="6">
        <f>'[1]开标一览表'!E9</f>
        <v>30</v>
      </c>
      <c r="D12" s="6">
        <f>'[1]商务评分表'!G$9</f>
        <v>26</v>
      </c>
      <c r="E12" s="7">
        <f>'[1]技术得分表'!K9</f>
        <v>18.8</v>
      </c>
      <c r="F12" s="8">
        <f t="shared" si="0"/>
        <v>74.8</v>
      </c>
      <c r="G12" s="9">
        <f t="shared" si="1"/>
        <v>8</v>
      </c>
      <c r="H12" s="10"/>
      <c r="I12" s="20"/>
    </row>
    <row r="13" spans="1:9" ht="21.75" customHeight="1">
      <c r="A13" s="2">
        <v>11</v>
      </c>
      <c r="B13" s="2" t="str">
        <f>'[1]开标一览表'!B16</f>
        <v>珠海市圣亚装饰设计工程有限公司</v>
      </c>
      <c r="C13" s="6">
        <f>'[1]开标一览表'!E16</f>
        <v>30</v>
      </c>
      <c r="D13" s="6">
        <f>'[1]商务评分表'!N$9</f>
        <v>29</v>
      </c>
      <c r="E13" s="7">
        <f>'[1]技术得分表'!K16</f>
        <v>15.5</v>
      </c>
      <c r="F13" s="8">
        <f t="shared" si="0"/>
        <v>74.5</v>
      </c>
      <c r="G13" s="9">
        <f t="shared" si="1"/>
        <v>9</v>
      </c>
      <c r="H13" s="10"/>
      <c r="I13" s="20"/>
    </row>
    <row r="14" spans="1:9" ht="21.75" customHeight="1">
      <c r="A14" s="2">
        <v>5</v>
      </c>
      <c r="B14" s="2" t="str">
        <f>'[1]开标一览表'!B10</f>
        <v>珠海市和泰建筑工程有限公司</v>
      </c>
      <c r="C14" s="6">
        <f>'[1]开标一览表'!E10</f>
        <v>30</v>
      </c>
      <c r="D14" s="6">
        <f>'[1]商务评分表'!H$9</f>
        <v>24</v>
      </c>
      <c r="E14" s="7">
        <f>'[1]技术得分表'!K10</f>
        <v>20</v>
      </c>
      <c r="F14" s="8">
        <f t="shared" si="0"/>
        <v>74</v>
      </c>
      <c r="G14" s="9">
        <f t="shared" si="1"/>
        <v>10</v>
      </c>
      <c r="H14" s="10"/>
      <c r="I14" s="20"/>
    </row>
    <row r="15" spans="1:9" ht="21.75" customHeight="1">
      <c r="A15" s="2">
        <v>10</v>
      </c>
      <c r="B15" s="2" t="str">
        <f>'[1]开标一览表'!B15</f>
        <v>广东麟博建设有限公司</v>
      </c>
      <c r="C15" s="6">
        <f>'[1]开标一览表'!E15</f>
        <v>30</v>
      </c>
      <c r="D15" s="6">
        <f>'[1]商务评分表'!M$9</f>
        <v>18</v>
      </c>
      <c r="E15" s="7">
        <f>'[1]技术得分表'!K15</f>
        <v>20.6</v>
      </c>
      <c r="F15" s="8">
        <f t="shared" si="0"/>
        <v>68.6</v>
      </c>
      <c r="G15" s="9">
        <f t="shared" si="1"/>
        <v>11</v>
      </c>
      <c r="H15" s="10"/>
      <c r="I15" s="20"/>
    </row>
    <row r="16" spans="1:9" ht="21.75" customHeight="1">
      <c r="A16" s="2">
        <v>15</v>
      </c>
      <c r="B16" s="2" t="str">
        <f>'[1]开标一览表'!B20</f>
        <v>珠海市香洲建筑安装工程有限公司</v>
      </c>
      <c r="C16" s="6">
        <f>'[1]开标一览表'!E20</f>
        <v>30</v>
      </c>
      <c r="D16" s="6">
        <f>'[1]商务评分表'!R$9</f>
        <v>17</v>
      </c>
      <c r="E16" s="7">
        <f>'[1]技术得分表'!K20</f>
        <v>20.6</v>
      </c>
      <c r="F16" s="8">
        <f t="shared" si="0"/>
        <v>67.6</v>
      </c>
      <c r="G16" s="9">
        <f t="shared" si="1"/>
        <v>12</v>
      </c>
      <c r="H16" s="10"/>
      <c r="I16" s="20"/>
    </row>
    <row r="17" spans="1:9" ht="21.75" customHeight="1">
      <c r="A17" s="2">
        <v>6</v>
      </c>
      <c r="B17" s="2" t="str">
        <f>'[1]开标一览表'!B11</f>
        <v>河南省合立建筑工程有限公司</v>
      </c>
      <c r="C17" s="6">
        <f>'[1]开标一览表'!E11</f>
        <v>30</v>
      </c>
      <c r="D17" s="6">
        <f>'[1]商务评分表'!I$9</f>
        <v>10</v>
      </c>
      <c r="E17" s="7">
        <f>'[1]技术得分表'!K11</f>
        <v>20.75</v>
      </c>
      <c r="F17" s="8">
        <f t="shared" si="0"/>
        <v>60.75</v>
      </c>
      <c r="G17" s="9">
        <f t="shared" si="1"/>
        <v>13</v>
      </c>
      <c r="H17" s="10"/>
      <c r="I17" s="20"/>
    </row>
    <row r="18" spans="1:9" ht="21.75" customHeight="1">
      <c r="A18" s="2">
        <v>14</v>
      </c>
      <c r="B18" s="2" t="str">
        <f>'[1]开标一览表'!B19</f>
        <v>广东坤发建筑工程有限公司</v>
      </c>
      <c r="C18" s="6">
        <f>'[1]开标一览表'!E19</f>
        <v>30</v>
      </c>
      <c r="D18" s="6">
        <f>'[1]商务评分表'!Q$9</f>
        <v>2</v>
      </c>
      <c r="E18" s="7">
        <f>'[1]技术得分表'!K19</f>
        <v>17.666666666666668</v>
      </c>
      <c r="F18" s="8">
        <f t="shared" si="0"/>
        <v>49.66666666666667</v>
      </c>
      <c r="G18" s="9">
        <f t="shared" si="1"/>
        <v>14</v>
      </c>
      <c r="H18" s="10"/>
      <c r="I18" s="20"/>
    </row>
    <row r="19" spans="1:9" ht="21.75" customHeight="1">
      <c r="A19" s="2">
        <v>13</v>
      </c>
      <c r="B19" s="2" t="str">
        <f>'[1]开标一览表'!B18</f>
        <v>珠海经济特区德振工程有限公司</v>
      </c>
      <c r="C19" s="6">
        <f>'[1]开标一览表'!E18</f>
        <v>0</v>
      </c>
      <c r="D19" s="6">
        <f>'[1]商务评分表'!P$9</f>
        <v>0</v>
      </c>
      <c r="E19" s="7">
        <f>'[1]技术得分表'!K18</f>
        <v>0</v>
      </c>
      <c r="F19" s="8">
        <f t="shared" si="0"/>
        <v>0</v>
      </c>
      <c r="G19" s="9">
        <f t="shared" si="1"/>
        <v>15</v>
      </c>
      <c r="H19" s="10"/>
      <c r="I19" s="20"/>
    </row>
    <row r="20" spans="1:9" ht="14.25" customHeight="1">
      <c r="A20" s="11"/>
      <c r="B20" s="12"/>
      <c r="C20" s="13"/>
      <c r="D20" s="13"/>
      <c r="E20" s="14"/>
      <c r="F20" s="15"/>
      <c r="G20" s="16"/>
      <c r="H20" s="10"/>
      <c r="I20" s="20"/>
    </row>
    <row r="21" spans="1:7" ht="24.75" customHeight="1">
      <c r="A21" s="17" t="s">
        <v>1</v>
      </c>
      <c r="B21" s="17"/>
      <c r="C21" s="18"/>
      <c r="D21" s="18"/>
      <c r="E21" s="18"/>
      <c r="F21" s="18"/>
      <c r="G21" s="18"/>
    </row>
    <row r="22" spans="1:7" ht="28.5" customHeight="1">
      <c r="A22" s="19"/>
      <c r="B22" s="19"/>
      <c r="C22" s="18"/>
      <c r="D22" s="18"/>
      <c r="E22" s="18"/>
      <c r="F22" s="18"/>
      <c r="G22" s="18"/>
    </row>
    <row r="23" spans="1:7" ht="14.25">
      <c r="A23" s="17" t="s">
        <v>2</v>
      </c>
      <c r="B23" s="17"/>
      <c r="C23" s="18"/>
      <c r="D23" s="18"/>
      <c r="E23" s="20" t="str">
        <f>'[1]开标一览表'!C23</f>
        <v>日期：2018年10月10日</v>
      </c>
      <c r="G23" s="18"/>
    </row>
  </sheetData>
  <sheetProtection/>
  <mergeCells count="2">
    <mergeCell ref="A2:G2"/>
    <mergeCell ref="A3:G3"/>
  </mergeCells>
  <printOptions horizontalCentered="1"/>
  <pageMargins left="0.35" right="0.24" top="0.41" bottom="0.35" header="0.31" footer="0.3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4.25"/>
  <cols>
    <col min="1" max="1" width="7.375" style="0" customWidth="1"/>
    <col min="2" max="2" width="34.5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
        <v>62</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5</v>
      </c>
      <c r="B5" s="2" t="s">
        <v>57</v>
      </c>
      <c r="C5" s="6">
        <v>30</v>
      </c>
      <c r="D5" s="6">
        <v>34</v>
      </c>
      <c r="E5" s="7">
        <v>31.333333333333332</v>
      </c>
      <c r="F5" s="8">
        <v>95.33333333333333</v>
      </c>
      <c r="G5" s="9">
        <v>1</v>
      </c>
      <c r="H5" s="10"/>
      <c r="I5" s="20"/>
    </row>
    <row r="6" spans="1:9" ht="21.75" customHeight="1">
      <c r="A6" s="2">
        <v>6</v>
      </c>
      <c r="B6" s="2" t="s">
        <v>63</v>
      </c>
      <c r="C6" s="6">
        <v>29</v>
      </c>
      <c r="D6" s="6">
        <v>34</v>
      </c>
      <c r="E6" s="7">
        <v>28.428571428571427</v>
      </c>
      <c r="F6" s="8">
        <v>91.42857142857143</v>
      </c>
      <c r="G6" s="9">
        <v>2</v>
      </c>
      <c r="H6" s="10"/>
      <c r="I6" s="20"/>
    </row>
    <row r="7" spans="1:9" ht="21.75" customHeight="1">
      <c r="A7" s="2">
        <v>8</v>
      </c>
      <c r="B7" s="2" t="s">
        <v>59</v>
      </c>
      <c r="C7" s="6">
        <v>30</v>
      </c>
      <c r="D7" s="6">
        <v>34</v>
      </c>
      <c r="E7" s="7">
        <v>22</v>
      </c>
      <c r="F7" s="8">
        <v>86</v>
      </c>
      <c r="G7" s="9">
        <v>3</v>
      </c>
      <c r="H7" s="10"/>
      <c r="I7" s="20"/>
    </row>
    <row r="8" spans="1:9" ht="21.75" customHeight="1">
      <c r="A8" s="2">
        <v>2</v>
      </c>
      <c r="B8" s="2" t="s">
        <v>55</v>
      </c>
      <c r="C8" s="6">
        <v>30</v>
      </c>
      <c r="D8" s="6">
        <v>26</v>
      </c>
      <c r="E8" s="7">
        <v>24.833333333333332</v>
      </c>
      <c r="F8" s="8">
        <v>80.83333333333333</v>
      </c>
      <c r="G8" s="9">
        <v>4</v>
      </c>
      <c r="H8" s="10"/>
      <c r="I8" s="20"/>
    </row>
    <row r="9" spans="1:9" ht="21.75" customHeight="1">
      <c r="A9" s="2">
        <v>1</v>
      </c>
      <c r="B9" s="2" t="s">
        <v>23</v>
      </c>
      <c r="C9" s="6">
        <v>30</v>
      </c>
      <c r="D9" s="6">
        <v>24</v>
      </c>
      <c r="E9" s="7">
        <v>26</v>
      </c>
      <c r="F9" s="8">
        <v>80</v>
      </c>
      <c r="G9" s="9">
        <v>5</v>
      </c>
      <c r="H9" s="10"/>
      <c r="I9" s="20"/>
    </row>
    <row r="10" spans="1:9" ht="21.75" customHeight="1">
      <c r="A10" s="2">
        <v>3</v>
      </c>
      <c r="B10" s="2" t="s">
        <v>56</v>
      </c>
      <c r="C10" s="6">
        <v>30</v>
      </c>
      <c r="D10" s="6">
        <v>24</v>
      </c>
      <c r="E10" s="7">
        <v>23.857142857142858</v>
      </c>
      <c r="F10" s="8">
        <v>77.85714285714286</v>
      </c>
      <c r="G10" s="9">
        <v>6</v>
      </c>
      <c r="H10" s="10"/>
      <c r="I10" s="20"/>
    </row>
    <row r="11" spans="1:9" ht="21.75" customHeight="1">
      <c r="A11" s="2">
        <v>7</v>
      </c>
      <c r="B11" s="2" t="s">
        <v>64</v>
      </c>
      <c r="C11" s="6">
        <v>29</v>
      </c>
      <c r="D11" s="6">
        <v>21</v>
      </c>
      <c r="E11" s="7">
        <v>25</v>
      </c>
      <c r="F11" s="8">
        <v>75</v>
      </c>
      <c r="G11" s="9">
        <v>7</v>
      </c>
      <c r="H11" s="10"/>
      <c r="I11" s="20"/>
    </row>
    <row r="12" spans="1:9" ht="21.75" customHeight="1">
      <c r="A12" s="2">
        <v>4</v>
      </c>
      <c r="B12" s="2" t="s">
        <v>65</v>
      </c>
      <c r="C12" s="6">
        <v>30</v>
      </c>
      <c r="D12" s="6">
        <v>17</v>
      </c>
      <c r="E12" s="7">
        <v>25.166666666666668</v>
      </c>
      <c r="F12" s="8">
        <v>72.16666666666667</v>
      </c>
      <c r="G12" s="9">
        <v>8</v>
      </c>
      <c r="H12" s="10"/>
      <c r="I12" s="20"/>
    </row>
    <row r="13" spans="1:9" ht="21.75" customHeight="1">
      <c r="A13" s="2">
        <v>9</v>
      </c>
      <c r="B13" s="2" t="s">
        <v>60</v>
      </c>
      <c r="C13" s="6">
        <v>30</v>
      </c>
      <c r="D13" s="6">
        <v>15</v>
      </c>
      <c r="E13" s="7">
        <v>23.4</v>
      </c>
      <c r="F13" s="8">
        <v>68.4</v>
      </c>
      <c r="G13" s="9">
        <v>9</v>
      </c>
      <c r="H13" s="10"/>
      <c r="I13" s="20"/>
    </row>
    <row r="14" spans="1:9" ht="21.75" customHeight="1">
      <c r="A14" s="2">
        <v>10</v>
      </c>
      <c r="B14" s="2" t="s">
        <v>61</v>
      </c>
      <c r="C14" s="6">
        <v>30</v>
      </c>
      <c r="D14" s="6">
        <v>2</v>
      </c>
      <c r="E14" s="7">
        <v>18.666666666666668</v>
      </c>
      <c r="F14" s="8">
        <v>50.66666666666667</v>
      </c>
      <c r="G14" s="9">
        <v>10</v>
      </c>
      <c r="H14" s="10"/>
      <c r="I14" s="20"/>
    </row>
    <row r="15" spans="1:9" ht="14.25" customHeight="1">
      <c r="A15" s="11"/>
      <c r="B15" s="12"/>
      <c r="C15" s="13"/>
      <c r="D15" s="13"/>
      <c r="E15" s="14"/>
      <c r="F15" s="15"/>
      <c r="G15" s="16"/>
      <c r="H15" s="10"/>
      <c r="I15" s="20"/>
    </row>
    <row r="16" spans="1:7" ht="24.75" customHeight="1">
      <c r="A16" s="17" t="s">
        <v>1</v>
      </c>
      <c r="B16" s="17"/>
      <c r="C16" s="18"/>
      <c r="D16" s="18"/>
      <c r="E16" s="18"/>
      <c r="F16" s="18"/>
      <c r="G16" s="18"/>
    </row>
    <row r="17" spans="1:7" ht="28.5" customHeight="1">
      <c r="A17" s="19"/>
      <c r="B17" s="19"/>
      <c r="C17" s="18"/>
      <c r="D17" s="18"/>
      <c r="E17" s="18"/>
      <c r="F17" s="18"/>
      <c r="G17" s="18"/>
    </row>
    <row r="18" spans="1:7" ht="14.25">
      <c r="A18" s="17" t="s">
        <v>2</v>
      </c>
      <c r="B18" s="17"/>
      <c r="C18" s="18"/>
      <c r="D18" s="18"/>
      <c r="E18" s="20" t="s">
        <v>66</v>
      </c>
      <c r="G18" s="18"/>
    </row>
  </sheetData>
  <sheetProtection/>
  <mergeCells count="2">
    <mergeCell ref="A2:G2"/>
    <mergeCell ref="A3:G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00390625" defaultRowHeight="14.25"/>
  <cols>
    <col min="1" max="1" width="7.375" style="0" customWidth="1"/>
    <col min="2" max="2" width="34.5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
        <v>67</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6</v>
      </c>
      <c r="B5" s="2" t="s">
        <v>57</v>
      </c>
      <c r="C5" s="6">
        <v>30</v>
      </c>
      <c r="D5" s="6">
        <v>34</v>
      </c>
      <c r="E5" s="7">
        <v>30.714285714285715</v>
      </c>
      <c r="F5" s="8">
        <v>94.71428571428572</v>
      </c>
      <c r="G5" s="9">
        <v>1</v>
      </c>
      <c r="H5" s="10"/>
      <c r="I5" s="20"/>
    </row>
    <row r="6" spans="1:9" ht="21.75" customHeight="1">
      <c r="A6" s="2">
        <v>1</v>
      </c>
      <c r="B6" s="2" t="s">
        <v>68</v>
      </c>
      <c r="C6" s="6">
        <v>30</v>
      </c>
      <c r="D6" s="6">
        <v>30</v>
      </c>
      <c r="E6" s="7">
        <v>26</v>
      </c>
      <c r="F6" s="8">
        <v>86</v>
      </c>
      <c r="G6" s="9">
        <v>2</v>
      </c>
      <c r="H6" s="10"/>
      <c r="I6" s="20"/>
    </row>
    <row r="7" spans="1:9" ht="21.75" customHeight="1">
      <c r="A7" s="2">
        <v>7</v>
      </c>
      <c r="B7" s="2" t="s">
        <v>58</v>
      </c>
      <c r="C7" s="6">
        <v>30</v>
      </c>
      <c r="D7" s="6">
        <v>32</v>
      </c>
      <c r="E7" s="7">
        <v>23.333333333333332</v>
      </c>
      <c r="F7" s="8">
        <v>85.33333333333333</v>
      </c>
      <c r="G7" s="9">
        <v>3</v>
      </c>
      <c r="H7" s="10"/>
      <c r="I7" s="20"/>
    </row>
    <row r="8" spans="1:9" ht="21.75" customHeight="1">
      <c r="A8" s="2">
        <v>2</v>
      </c>
      <c r="B8" s="2" t="s">
        <v>55</v>
      </c>
      <c r="C8" s="6">
        <v>30</v>
      </c>
      <c r="D8" s="6">
        <v>26</v>
      </c>
      <c r="E8" s="7">
        <v>28</v>
      </c>
      <c r="F8" s="8">
        <v>84</v>
      </c>
      <c r="G8" s="9">
        <v>4</v>
      </c>
      <c r="H8" s="10"/>
      <c r="I8" s="20"/>
    </row>
    <row r="9" spans="1:9" ht="21.75" customHeight="1">
      <c r="A9" s="2">
        <v>8</v>
      </c>
      <c r="B9" s="2" t="s">
        <v>69</v>
      </c>
      <c r="C9" s="6">
        <v>30</v>
      </c>
      <c r="D9" s="6">
        <v>20</v>
      </c>
      <c r="E9" s="7">
        <v>24</v>
      </c>
      <c r="F9" s="8">
        <v>74</v>
      </c>
      <c r="G9" s="9">
        <v>5</v>
      </c>
      <c r="H9" s="10"/>
      <c r="I9" s="20"/>
    </row>
    <row r="10" spans="1:9" ht="21.75" customHeight="1">
      <c r="A10" s="2">
        <v>5</v>
      </c>
      <c r="B10" s="2" t="s">
        <v>65</v>
      </c>
      <c r="C10" s="6">
        <v>30</v>
      </c>
      <c r="D10" s="6">
        <v>14</v>
      </c>
      <c r="E10" s="7">
        <v>23.571428571428573</v>
      </c>
      <c r="F10" s="8">
        <v>67.57142857142857</v>
      </c>
      <c r="G10" s="9">
        <v>6</v>
      </c>
      <c r="H10" s="10"/>
      <c r="I10" s="20"/>
    </row>
    <row r="11" spans="1:9" ht="21.75" customHeight="1">
      <c r="A11" s="2">
        <v>3</v>
      </c>
      <c r="B11" s="2" t="s">
        <v>70</v>
      </c>
      <c r="C11" s="6">
        <v>29.5</v>
      </c>
      <c r="D11" s="6">
        <v>13</v>
      </c>
      <c r="E11" s="7">
        <v>23</v>
      </c>
      <c r="F11" s="8">
        <v>65.5</v>
      </c>
      <c r="G11" s="9">
        <v>7</v>
      </c>
      <c r="H11" s="10"/>
      <c r="I11" s="20"/>
    </row>
    <row r="12" spans="1:9" ht="21.75" customHeight="1">
      <c r="A12" s="2">
        <v>4</v>
      </c>
      <c r="B12" s="2" t="s">
        <v>61</v>
      </c>
      <c r="C12" s="6">
        <v>30</v>
      </c>
      <c r="D12" s="6">
        <v>2</v>
      </c>
      <c r="E12" s="7">
        <v>20.666666666666668</v>
      </c>
      <c r="F12" s="8">
        <v>52.66666666666667</v>
      </c>
      <c r="G12" s="9">
        <v>8</v>
      </c>
      <c r="H12" s="10"/>
      <c r="I12" s="20"/>
    </row>
    <row r="13" spans="1:9" ht="14.25" customHeight="1">
      <c r="A13" s="11"/>
      <c r="B13" s="12"/>
      <c r="C13" s="13"/>
      <c r="D13" s="13"/>
      <c r="E13" s="14"/>
      <c r="F13" s="15"/>
      <c r="G13" s="16"/>
      <c r="H13" s="10"/>
      <c r="I13" s="20"/>
    </row>
    <row r="14" spans="1:7" ht="24.75" customHeight="1">
      <c r="A14" s="17" t="s">
        <v>1</v>
      </c>
      <c r="B14" s="17"/>
      <c r="C14" s="18"/>
      <c r="D14" s="18"/>
      <c r="E14" s="18"/>
      <c r="F14" s="18"/>
      <c r="G14" s="18"/>
    </row>
    <row r="15" spans="1:7" ht="28.5" customHeight="1">
      <c r="A15" s="19"/>
      <c r="B15" s="19"/>
      <c r="C15" s="18"/>
      <c r="D15" s="18"/>
      <c r="E15" s="18"/>
      <c r="F15" s="18"/>
      <c r="G15" s="18"/>
    </row>
    <row r="16" spans="1:7" ht="14.25">
      <c r="A16" s="17" t="s">
        <v>2</v>
      </c>
      <c r="B16" s="17"/>
      <c r="C16" s="18"/>
      <c r="D16" s="18"/>
      <c r="E16" s="20" t="s">
        <v>66</v>
      </c>
      <c r="G16" s="18"/>
    </row>
  </sheetData>
  <sheetProtection/>
  <mergeCells count="2">
    <mergeCell ref="A2:G2"/>
    <mergeCell ref="A3:G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00390625" defaultRowHeight="14.25"/>
  <cols>
    <col min="1" max="1" width="7.375" style="0" customWidth="1"/>
    <col min="2" max="2" width="34.5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
        <v>71</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5</v>
      </c>
      <c r="B5" s="2" t="s">
        <v>57</v>
      </c>
      <c r="C5" s="6">
        <v>30</v>
      </c>
      <c r="D5" s="6">
        <v>31</v>
      </c>
      <c r="E5" s="7">
        <v>27.5</v>
      </c>
      <c r="F5" s="8">
        <v>88.5</v>
      </c>
      <c r="G5" s="9">
        <v>1</v>
      </c>
      <c r="H5" s="10"/>
      <c r="I5" s="20"/>
    </row>
    <row r="6" spans="1:9" ht="21.75" customHeight="1">
      <c r="A6" s="2">
        <v>3</v>
      </c>
      <c r="B6" s="2" t="s">
        <v>55</v>
      </c>
      <c r="C6" s="6">
        <v>30</v>
      </c>
      <c r="D6" s="6">
        <v>26</v>
      </c>
      <c r="E6" s="7">
        <v>30</v>
      </c>
      <c r="F6" s="8">
        <v>86</v>
      </c>
      <c r="G6" s="9">
        <v>2</v>
      </c>
      <c r="H6" s="10"/>
      <c r="I6" s="20"/>
    </row>
    <row r="7" spans="1:9" ht="21.75" customHeight="1">
      <c r="A7" s="2">
        <v>1</v>
      </c>
      <c r="B7" s="2" t="s">
        <v>68</v>
      </c>
      <c r="C7" s="6">
        <v>30</v>
      </c>
      <c r="D7" s="6">
        <v>25</v>
      </c>
      <c r="E7" s="7">
        <v>28.666666666666668</v>
      </c>
      <c r="F7" s="8">
        <v>83.66666666666667</v>
      </c>
      <c r="G7" s="9">
        <v>3</v>
      </c>
      <c r="H7" s="10"/>
      <c r="I7" s="20"/>
    </row>
    <row r="8" spans="1:9" ht="21.75" customHeight="1">
      <c r="A8" s="2">
        <v>6</v>
      </c>
      <c r="B8" s="2" t="s">
        <v>64</v>
      </c>
      <c r="C8" s="6">
        <v>29</v>
      </c>
      <c r="D8" s="6">
        <v>24</v>
      </c>
      <c r="E8" s="7">
        <v>29.142857142857142</v>
      </c>
      <c r="F8" s="8">
        <v>82.14285714285714</v>
      </c>
      <c r="G8" s="9">
        <v>4</v>
      </c>
      <c r="H8" s="10"/>
      <c r="I8" s="20"/>
    </row>
    <row r="9" spans="1:9" ht="21.75" customHeight="1">
      <c r="A9" s="2">
        <v>2</v>
      </c>
      <c r="B9" s="2" t="s">
        <v>23</v>
      </c>
      <c r="C9" s="6">
        <v>30</v>
      </c>
      <c r="D9" s="6">
        <v>23</v>
      </c>
      <c r="E9" s="7">
        <v>28.571428571428573</v>
      </c>
      <c r="F9" s="8">
        <v>81.57142857142857</v>
      </c>
      <c r="G9" s="9">
        <v>5</v>
      </c>
      <c r="H9" s="10"/>
      <c r="I9" s="20"/>
    </row>
    <row r="10" spans="1:9" ht="21.75" customHeight="1">
      <c r="A10" s="2">
        <v>8</v>
      </c>
      <c r="B10" s="2" t="s">
        <v>24</v>
      </c>
      <c r="C10" s="6">
        <v>30</v>
      </c>
      <c r="D10" s="6">
        <v>29</v>
      </c>
      <c r="E10" s="7">
        <v>21.333333333333332</v>
      </c>
      <c r="F10" s="8">
        <v>80.33333333333333</v>
      </c>
      <c r="G10" s="9">
        <v>6</v>
      </c>
      <c r="H10" s="10"/>
      <c r="I10" s="20"/>
    </row>
    <row r="11" spans="1:9" ht="21.75" customHeight="1">
      <c r="A11" s="2">
        <v>7</v>
      </c>
      <c r="B11" s="2" t="s">
        <v>58</v>
      </c>
      <c r="C11" s="6">
        <v>30</v>
      </c>
      <c r="D11" s="6">
        <v>24</v>
      </c>
      <c r="E11" s="7">
        <v>23.75</v>
      </c>
      <c r="F11" s="8">
        <v>77.75</v>
      </c>
      <c r="G11" s="9">
        <v>7</v>
      </c>
      <c r="H11" s="10"/>
      <c r="I11" s="20"/>
    </row>
    <row r="12" spans="1:9" ht="21.75" customHeight="1">
      <c r="A12" s="2">
        <v>4</v>
      </c>
      <c r="B12" s="2" t="s">
        <v>56</v>
      </c>
      <c r="C12" s="6">
        <v>30</v>
      </c>
      <c r="D12" s="6">
        <v>20</v>
      </c>
      <c r="E12" s="7">
        <v>23.857142857142858</v>
      </c>
      <c r="F12" s="8">
        <v>73.85714285714286</v>
      </c>
      <c r="G12" s="9">
        <v>8</v>
      </c>
      <c r="H12" s="10"/>
      <c r="I12" s="20"/>
    </row>
    <row r="13" spans="1:9" ht="21.75" customHeight="1">
      <c r="A13" s="2">
        <v>9</v>
      </c>
      <c r="B13" s="2" t="s">
        <v>70</v>
      </c>
      <c r="C13" s="6">
        <v>29.5</v>
      </c>
      <c r="D13" s="6">
        <v>10</v>
      </c>
      <c r="E13" s="7">
        <v>22.142857142857142</v>
      </c>
      <c r="F13" s="8">
        <v>61.64285714285714</v>
      </c>
      <c r="G13" s="9">
        <v>9</v>
      </c>
      <c r="H13" s="10"/>
      <c r="I13" s="20"/>
    </row>
    <row r="14" spans="1:9" ht="21.75" customHeight="1">
      <c r="A14" s="2">
        <v>10</v>
      </c>
      <c r="B14" s="2" t="s">
        <v>72</v>
      </c>
      <c r="C14" s="6">
        <v>0</v>
      </c>
      <c r="D14" s="6">
        <v>0</v>
      </c>
      <c r="E14" s="7">
        <v>0</v>
      </c>
      <c r="F14" s="8">
        <v>0</v>
      </c>
      <c r="G14" s="9">
        <v>10</v>
      </c>
      <c r="H14" s="10"/>
      <c r="I14" s="20"/>
    </row>
    <row r="15" spans="1:9" ht="14.25" customHeight="1">
      <c r="A15" s="11"/>
      <c r="B15" s="12"/>
      <c r="C15" s="13"/>
      <c r="D15" s="13"/>
      <c r="E15" s="14"/>
      <c r="F15" s="15"/>
      <c r="G15" s="16"/>
      <c r="H15" s="10"/>
      <c r="I15" s="20"/>
    </row>
    <row r="16" spans="1:7" ht="24.75" customHeight="1">
      <c r="A16" s="17" t="s">
        <v>1</v>
      </c>
      <c r="B16" s="17"/>
      <c r="C16" s="18"/>
      <c r="D16" s="18"/>
      <c r="E16" s="18"/>
      <c r="F16" s="18"/>
      <c r="G16" s="18"/>
    </row>
    <row r="17" spans="1:7" ht="28.5" customHeight="1">
      <c r="A17" s="19"/>
      <c r="B17" s="19"/>
      <c r="C17" s="18"/>
      <c r="D17" s="18"/>
      <c r="E17" s="18"/>
      <c r="F17" s="18"/>
      <c r="G17" s="18"/>
    </row>
    <row r="18" spans="1:7" ht="14.25">
      <c r="A18" s="17" t="s">
        <v>2</v>
      </c>
      <c r="B18" s="17"/>
      <c r="C18" s="18"/>
      <c r="D18" s="18"/>
      <c r="E18" s="20" t="s">
        <v>66</v>
      </c>
      <c r="G18" s="18"/>
    </row>
  </sheetData>
  <sheetProtection/>
  <mergeCells count="2">
    <mergeCell ref="A2:G2"/>
    <mergeCell ref="A3:G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17"/>
  <sheetViews>
    <sheetView zoomScalePageLayoutView="0" workbookViewId="0" topLeftCell="A1">
      <selection activeCell="G13" sqref="G13"/>
    </sheetView>
  </sheetViews>
  <sheetFormatPr defaultColWidth="9.00390625" defaultRowHeight="14.25"/>
  <cols>
    <col min="1" max="1" width="7.375" style="0" customWidth="1"/>
    <col min="2" max="2" width="34.5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
        <v>73</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4</v>
      </c>
      <c r="B5" s="2" t="s">
        <v>57</v>
      </c>
      <c r="C5" s="6">
        <v>30</v>
      </c>
      <c r="D5" s="6">
        <v>34</v>
      </c>
      <c r="E5" s="7">
        <v>32.142857142857146</v>
      </c>
      <c r="F5" s="8">
        <v>96.14285714285714</v>
      </c>
      <c r="G5" s="9">
        <v>1</v>
      </c>
      <c r="H5" s="10"/>
      <c r="I5" s="20"/>
    </row>
    <row r="6" spans="1:9" ht="21.75" customHeight="1">
      <c r="A6" s="2">
        <v>5</v>
      </c>
      <c r="B6" s="2" t="s">
        <v>63</v>
      </c>
      <c r="C6" s="6">
        <v>29</v>
      </c>
      <c r="D6" s="6">
        <v>34</v>
      </c>
      <c r="E6" s="7">
        <v>28.333333333333332</v>
      </c>
      <c r="F6" s="8">
        <v>91.33333333333333</v>
      </c>
      <c r="G6" s="9">
        <v>2</v>
      </c>
      <c r="H6" s="10"/>
      <c r="I6" s="20"/>
    </row>
    <row r="7" spans="1:9" ht="21.75" customHeight="1">
      <c r="A7" s="2">
        <v>7</v>
      </c>
      <c r="B7" s="2" t="s">
        <v>58</v>
      </c>
      <c r="C7" s="6">
        <v>30</v>
      </c>
      <c r="D7" s="6">
        <v>30</v>
      </c>
      <c r="E7" s="7">
        <v>23</v>
      </c>
      <c r="F7" s="8">
        <v>83</v>
      </c>
      <c r="G7" s="9">
        <v>3</v>
      </c>
      <c r="H7" s="10"/>
      <c r="I7" s="20"/>
    </row>
    <row r="8" spans="1:9" ht="21.75" customHeight="1">
      <c r="A8" s="2">
        <v>3</v>
      </c>
      <c r="B8" s="2" t="s">
        <v>74</v>
      </c>
      <c r="C8" s="6">
        <v>30</v>
      </c>
      <c r="D8" s="6">
        <v>22</v>
      </c>
      <c r="E8" s="7">
        <v>27.142857142857142</v>
      </c>
      <c r="F8" s="8">
        <v>79.14285714285714</v>
      </c>
      <c r="G8" s="9">
        <v>4</v>
      </c>
      <c r="H8" s="10"/>
      <c r="I8" s="20"/>
    </row>
    <row r="9" spans="1:9" ht="21.75" customHeight="1">
      <c r="A9" s="2">
        <v>1</v>
      </c>
      <c r="B9" s="2" t="s">
        <v>75</v>
      </c>
      <c r="C9" s="6">
        <v>30</v>
      </c>
      <c r="D9" s="6">
        <v>22</v>
      </c>
      <c r="E9" s="7">
        <v>23.666666666666668</v>
      </c>
      <c r="F9" s="8">
        <v>75.66666666666667</v>
      </c>
      <c r="G9" s="9">
        <v>5</v>
      </c>
      <c r="H9" s="10"/>
      <c r="I9" s="20"/>
    </row>
    <row r="10" spans="1:9" ht="21.75" customHeight="1">
      <c r="A10" s="2">
        <v>6</v>
      </c>
      <c r="B10" s="2" t="s">
        <v>76</v>
      </c>
      <c r="C10" s="6">
        <v>30</v>
      </c>
      <c r="D10" s="6">
        <v>20</v>
      </c>
      <c r="E10" s="7">
        <v>23</v>
      </c>
      <c r="F10" s="8">
        <v>73</v>
      </c>
      <c r="G10" s="9">
        <v>6</v>
      </c>
      <c r="H10" s="10"/>
      <c r="I10" s="20"/>
    </row>
    <row r="11" spans="1:9" ht="21.75" customHeight="1">
      <c r="A11" s="2">
        <v>2</v>
      </c>
      <c r="B11" s="2" t="s">
        <v>56</v>
      </c>
      <c r="C11" s="6">
        <v>30</v>
      </c>
      <c r="D11" s="6">
        <v>16</v>
      </c>
      <c r="E11" s="7">
        <v>24.2</v>
      </c>
      <c r="F11" s="8">
        <v>70.2</v>
      </c>
      <c r="G11" s="9">
        <v>7</v>
      </c>
      <c r="H11" s="10"/>
      <c r="I11" s="20"/>
    </row>
    <row r="12" spans="1:9" ht="21.75" customHeight="1">
      <c r="A12" s="2">
        <v>9</v>
      </c>
      <c r="B12" s="2" t="s">
        <v>70</v>
      </c>
      <c r="C12" s="6">
        <v>29.5</v>
      </c>
      <c r="D12" s="6">
        <v>13</v>
      </c>
      <c r="E12" s="7">
        <v>25.4</v>
      </c>
      <c r="F12" s="8">
        <v>67.9</v>
      </c>
      <c r="G12" s="9">
        <v>8</v>
      </c>
      <c r="H12" s="10"/>
      <c r="I12" s="20"/>
    </row>
    <row r="13" spans="1:9" ht="21.75" customHeight="1">
      <c r="A13" s="2">
        <v>8</v>
      </c>
      <c r="B13" s="2" t="s">
        <v>77</v>
      </c>
      <c r="C13" s="6">
        <v>30</v>
      </c>
      <c r="D13" s="6">
        <v>12</v>
      </c>
      <c r="E13" s="7">
        <v>23.833333333333332</v>
      </c>
      <c r="F13" s="8">
        <v>65.83333333333333</v>
      </c>
      <c r="G13" s="9">
        <v>9</v>
      </c>
      <c r="H13" s="10"/>
      <c r="I13" s="20"/>
    </row>
    <row r="14" spans="1:9" ht="14.25" customHeight="1">
      <c r="A14" s="11"/>
      <c r="B14" s="12"/>
      <c r="C14" s="13"/>
      <c r="D14" s="13"/>
      <c r="E14" s="14"/>
      <c r="F14" s="15"/>
      <c r="G14" s="16"/>
      <c r="H14" s="10"/>
      <c r="I14" s="20"/>
    </row>
    <row r="15" spans="1:7" ht="24.75" customHeight="1">
      <c r="A15" s="17" t="s">
        <v>1</v>
      </c>
      <c r="B15" s="17"/>
      <c r="C15" s="18"/>
      <c r="D15" s="18"/>
      <c r="E15" s="18"/>
      <c r="F15" s="18"/>
      <c r="G15" s="18"/>
    </row>
    <row r="16" spans="1:7" ht="28.5" customHeight="1">
      <c r="A16" s="19"/>
      <c r="B16" s="19"/>
      <c r="C16" s="18"/>
      <c r="D16" s="18"/>
      <c r="E16" s="18"/>
      <c r="F16" s="18"/>
      <c r="G16" s="18"/>
    </row>
    <row r="17" spans="1:7" ht="14.25">
      <c r="A17" s="17" t="s">
        <v>2</v>
      </c>
      <c r="B17" s="17"/>
      <c r="C17" s="18"/>
      <c r="D17" s="18"/>
      <c r="E17" s="20" t="s">
        <v>78</v>
      </c>
      <c r="G17" s="18"/>
    </row>
  </sheetData>
  <sheetProtection/>
  <mergeCells count="2">
    <mergeCell ref="A2:G2"/>
    <mergeCell ref="A3:G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5"/>
  <sheetViews>
    <sheetView tabSelected="1" zoomScalePageLayoutView="0" workbookViewId="0" topLeftCell="A1">
      <selection activeCell="B18" sqref="B18"/>
    </sheetView>
  </sheetViews>
  <sheetFormatPr defaultColWidth="9.00390625" defaultRowHeight="14.25"/>
  <cols>
    <col min="1" max="1" width="7.375" style="0" customWidth="1"/>
    <col min="2" max="2" width="36.0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
        <v>81</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3</v>
      </c>
      <c r="B5" s="42" t="s">
        <v>82</v>
      </c>
      <c r="C5" s="6">
        <v>30</v>
      </c>
      <c r="D5" s="6">
        <v>34</v>
      </c>
      <c r="E5" s="7">
        <v>27.428571428571427</v>
      </c>
      <c r="F5" s="8">
        <v>91.42857142857143</v>
      </c>
      <c r="G5" s="9">
        <v>1</v>
      </c>
      <c r="H5" s="10"/>
      <c r="I5" s="20"/>
    </row>
    <row r="6" spans="1:9" ht="21.75" customHeight="1">
      <c r="A6" s="2">
        <v>6</v>
      </c>
      <c r="B6" s="42" t="s">
        <v>63</v>
      </c>
      <c r="C6" s="6">
        <v>30</v>
      </c>
      <c r="D6" s="6">
        <v>31</v>
      </c>
      <c r="E6" s="7">
        <v>24.25</v>
      </c>
      <c r="F6" s="8">
        <v>85.25</v>
      </c>
      <c r="G6" s="9">
        <v>2</v>
      </c>
      <c r="H6" s="10"/>
      <c r="I6" s="20"/>
    </row>
    <row r="7" spans="1:9" ht="21.75" customHeight="1">
      <c r="A7" s="2">
        <v>7</v>
      </c>
      <c r="B7" s="42" t="s">
        <v>83</v>
      </c>
      <c r="C7" s="6">
        <v>30</v>
      </c>
      <c r="D7" s="6">
        <v>23</v>
      </c>
      <c r="E7" s="7">
        <v>27.6</v>
      </c>
      <c r="F7" s="8">
        <v>80.6</v>
      </c>
      <c r="G7" s="9">
        <v>3</v>
      </c>
      <c r="H7" s="10"/>
      <c r="I7" s="20"/>
    </row>
    <row r="8" spans="1:9" ht="21.75" customHeight="1">
      <c r="A8" s="2">
        <v>2</v>
      </c>
      <c r="B8" s="42" t="s">
        <v>68</v>
      </c>
      <c r="C8" s="6">
        <v>30</v>
      </c>
      <c r="D8" s="6">
        <v>25</v>
      </c>
      <c r="E8" s="7">
        <v>21.5</v>
      </c>
      <c r="F8" s="8">
        <v>76.5</v>
      </c>
      <c r="G8" s="9">
        <v>4</v>
      </c>
      <c r="H8" s="10"/>
      <c r="I8" s="20"/>
    </row>
    <row r="9" spans="1:9" ht="21.75" customHeight="1">
      <c r="A9" s="2">
        <v>5</v>
      </c>
      <c r="B9" s="42" t="s">
        <v>84</v>
      </c>
      <c r="C9" s="6">
        <v>30</v>
      </c>
      <c r="D9" s="6">
        <v>34</v>
      </c>
      <c r="E9" s="7">
        <v>11.166666666666666</v>
      </c>
      <c r="F9" s="8">
        <v>75.16666666666667</v>
      </c>
      <c r="G9" s="9">
        <v>5</v>
      </c>
      <c r="H9" s="10"/>
      <c r="I9" s="20"/>
    </row>
    <row r="10" spans="1:9" ht="21.75" customHeight="1">
      <c r="A10" s="2">
        <v>1</v>
      </c>
      <c r="B10" s="42" t="s">
        <v>75</v>
      </c>
      <c r="C10" s="6">
        <v>30</v>
      </c>
      <c r="D10" s="6">
        <v>22</v>
      </c>
      <c r="E10" s="7">
        <v>20</v>
      </c>
      <c r="F10" s="8">
        <v>72</v>
      </c>
      <c r="G10" s="9">
        <v>6</v>
      </c>
      <c r="H10" s="10"/>
      <c r="I10" s="20"/>
    </row>
    <row r="11" spans="1:9" ht="21.75" customHeight="1">
      <c r="A11" s="2">
        <v>4</v>
      </c>
      <c r="B11" s="42" t="s">
        <v>65</v>
      </c>
      <c r="C11" s="6">
        <v>30</v>
      </c>
      <c r="D11" s="6">
        <v>14</v>
      </c>
      <c r="E11" s="7">
        <v>18</v>
      </c>
      <c r="F11" s="8">
        <v>62</v>
      </c>
      <c r="G11" s="9">
        <v>7</v>
      </c>
      <c r="H11" s="10"/>
      <c r="I11" s="20"/>
    </row>
    <row r="12" spans="1:9" ht="14.25" customHeight="1">
      <c r="A12" s="11"/>
      <c r="B12" s="12"/>
      <c r="C12" s="13"/>
      <c r="D12" s="13"/>
      <c r="E12" s="14"/>
      <c r="F12" s="15"/>
      <c r="G12" s="16"/>
      <c r="H12" s="10"/>
      <c r="I12" s="20"/>
    </row>
    <row r="13" spans="1:7" ht="24.75" customHeight="1">
      <c r="A13" s="17" t="s">
        <v>1</v>
      </c>
      <c r="B13" s="17"/>
      <c r="C13" s="18"/>
      <c r="D13" s="18"/>
      <c r="E13" s="18"/>
      <c r="F13" s="18"/>
      <c r="G13" s="18"/>
    </row>
    <row r="14" spans="1:7" ht="28.5" customHeight="1">
      <c r="A14" s="19"/>
      <c r="B14" s="19"/>
      <c r="C14" s="18"/>
      <c r="D14" s="18"/>
      <c r="E14" s="18"/>
      <c r="F14" s="18"/>
      <c r="G14" s="18"/>
    </row>
    <row r="15" spans="1:7" ht="14.25">
      <c r="A15" s="17" t="s">
        <v>2</v>
      </c>
      <c r="B15" s="17"/>
      <c r="C15" s="18"/>
      <c r="D15" s="18"/>
      <c r="E15" s="20" t="s">
        <v>78</v>
      </c>
      <c r="G15" s="18"/>
    </row>
  </sheetData>
  <sheetProtection/>
  <mergeCells count="2">
    <mergeCell ref="A2:G2"/>
    <mergeCell ref="A3:G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12"/>
  <sheetViews>
    <sheetView zoomScalePageLayoutView="0" workbookViewId="0" topLeftCell="A1">
      <selection activeCell="D14" sqref="D14"/>
    </sheetView>
  </sheetViews>
  <sheetFormatPr defaultColWidth="9.00390625" defaultRowHeight="14.25"/>
  <cols>
    <col min="1" max="1" width="7.375" style="0" customWidth="1"/>
    <col min="2" max="2" width="36.0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
        <v>85</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2</v>
      </c>
      <c r="B5" s="42" t="s">
        <v>86</v>
      </c>
      <c r="C5" s="6">
        <v>30</v>
      </c>
      <c r="D5" s="6">
        <v>22</v>
      </c>
      <c r="E5" s="7">
        <v>29</v>
      </c>
      <c r="F5" s="8">
        <v>81</v>
      </c>
      <c r="G5" s="9">
        <v>1</v>
      </c>
      <c r="H5" s="10"/>
      <c r="I5" s="20"/>
    </row>
    <row r="6" spans="1:9" ht="21.75" customHeight="1">
      <c r="A6" s="2">
        <v>4</v>
      </c>
      <c r="B6" s="42" t="s">
        <v>87</v>
      </c>
      <c r="C6" s="6">
        <v>30</v>
      </c>
      <c r="D6" s="6">
        <v>18</v>
      </c>
      <c r="E6" s="7">
        <v>27.285714285714285</v>
      </c>
      <c r="F6" s="8">
        <v>75.28571428571428</v>
      </c>
      <c r="G6" s="9">
        <v>2</v>
      </c>
      <c r="H6" s="10"/>
      <c r="I6" s="20"/>
    </row>
    <row r="7" spans="1:9" ht="21.75" customHeight="1">
      <c r="A7" s="2">
        <v>3</v>
      </c>
      <c r="B7" s="42" t="s">
        <v>74</v>
      </c>
      <c r="C7" s="6">
        <v>30</v>
      </c>
      <c r="D7" s="6">
        <v>13</v>
      </c>
      <c r="E7" s="7">
        <v>27.333333333333332</v>
      </c>
      <c r="F7" s="8">
        <v>70.33333333333333</v>
      </c>
      <c r="G7" s="9">
        <v>3</v>
      </c>
      <c r="H7" s="10"/>
      <c r="I7" s="20"/>
    </row>
    <row r="8" spans="1:9" ht="21.75" customHeight="1">
      <c r="A8" s="2">
        <v>1</v>
      </c>
      <c r="B8" s="42" t="s">
        <v>88</v>
      </c>
      <c r="C8" s="6">
        <v>30</v>
      </c>
      <c r="D8" s="6">
        <v>11</v>
      </c>
      <c r="E8" s="7">
        <v>23.6</v>
      </c>
      <c r="F8" s="8">
        <v>64.6</v>
      </c>
      <c r="G8" s="9">
        <v>4</v>
      </c>
      <c r="H8" s="10"/>
      <c r="I8" s="20"/>
    </row>
    <row r="9" spans="1:9" ht="14.25" customHeight="1">
      <c r="A9" s="11"/>
      <c r="B9" s="12"/>
      <c r="C9" s="13"/>
      <c r="D9" s="13"/>
      <c r="E9" s="14"/>
      <c r="F9" s="15"/>
      <c r="G9" s="16"/>
      <c r="H9" s="10"/>
      <c r="I9" s="20"/>
    </row>
    <row r="10" spans="1:7" ht="24.75" customHeight="1">
      <c r="A10" s="17" t="s">
        <v>1</v>
      </c>
      <c r="B10" s="17"/>
      <c r="C10" s="18"/>
      <c r="D10" s="18"/>
      <c r="E10" s="18"/>
      <c r="F10" s="18"/>
      <c r="G10" s="18"/>
    </row>
    <row r="11" spans="1:7" ht="28.5" customHeight="1">
      <c r="A11" s="19"/>
      <c r="B11" s="19"/>
      <c r="C11" s="18"/>
      <c r="D11" s="18"/>
      <c r="E11" s="18"/>
      <c r="F11" s="18"/>
      <c r="G11" s="18"/>
    </row>
    <row r="12" spans="1:7" ht="14.25">
      <c r="A12" s="17" t="s">
        <v>2</v>
      </c>
      <c r="B12" s="17"/>
      <c r="C12" s="18"/>
      <c r="D12" s="18"/>
      <c r="E12" s="20" t="s">
        <v>78</v>
      </c>
      <c r="G12" s="18"/>
    </row>
  </sheetData>
  <sheetProtection/>
  <mergeCells count="2">
    <mergeCell ref="A2:G2"/>
    <mergeCell ref="A3:G3"/>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00390625" defaultRowHeight="14.25"/>
  <cols>
    <col min="1" max="1" width="7.375" style="0" customWidth="1"/>
    <col min="2" max="2" width="36.00390625" style="0" customWidth="1"/>
    <col min="3" max="7" width="14.875" style="0" customWidth="1"/>
  </cols>
  <sheetData>
    <row r="1" spans="1:2" ht="18" customHeight="1">
      <c r="A1" s="1"/>
      <c r="B1" s="1"/>
    </row>
    <row r="2" spans="1:7" ht="21.75" customHeight="1">
      <c r="A2" s="55" t="s">
        <v>8</v>
      </c>
      <c r="B2" s="55"/>
      <c r="C2" s="55"/>
      <c r="D2" s="55"/>
      <c r="E2" s="55"/>
      <c r="F2" s="55"/>
      <c r="G2" s="55"/>
    </row>
    <row r="3" spans="1:7" ht="24" customHeight="1">
      <c r="A3" s="56" t="s">
        <v>89</v>
      </c>
      <c r="B3" s="56"/>
      <c r="C3" s="56"/>
      <c r="D3" s="56"/>
      <c r="E3" s="56"/>
      <c r="F3" s="56"/>
      <c r="G3" s="56"/>
    </row>
    <row r="4" spans="1:7" ht="26.25" customHeight="1">
      <c r="A4" s="2" t="s">
        <v>0</v>
      </c>
      <c r="B4" s="3" t="s">
        <v>7</v>
      </c>
      <c r="C4" s="4" t="s">
        <v>9</v>
      </c>
      <c r="D4" s="4" t="s">
        <v>10</v>
      </c>
      <c r="E4" s="4" t="s">
        <v>11</v>
      </c>
      <c r="F4" s="4" t="s">
        <v>12</v>
      </c>
      <c r="G4" s="5" t="s">
        <v>13</v>
      </c>
    </row>
    <row r="5" spans="1:9" ht="21.75" customHeight="1">
      <c r="A5" s="2">
        <v>4</v>
      </c>
      <c r="B5" s="42" t="s">
        <v>83</v>
      </c>
      <c r="C5" s="6">
        <v>30</v>
      </c>
      <c r="D5" s="6">
        <v>23</v>
      </c>
      <c r="E5" s="7">
        <v>26.2</v>
      </c>
      <c r="F5" s="8">
        <v>79.2</v>
      </c>
      <c r="G5" s="9">
        <v>1</v>
      </c>
      <c r="H5" s="10"/>
      <c r="I5" s="20"/>
    </row>
    <row r="6" spans="1:9" ht="21.75" customHeight="1">
      <c r="A6" s="2">
        <v>3</v>
      </c>
      <c r="B6" s="42" t="s">
        <v>77</v>
      </c>
      <c r="C6" s="6">
        <v>30</v>
      </c>
      <c r="D6" s="6">
        <v>12</v>
      </c>
      <c r="E6" s="7">
        <v>28</v>
      </c>
      <c r="F6" s="8">
        <v>70</v>
      </c>
      <c r="G6" s="9">
        <v>2</v>
      </c>
      <c r="H6" s="10"/>
      <c r="I6" s="20"/>
    </row>
    <row r="7" spans="1:9" ht="21.75" customHeight="1">
      <c r="A7" s="2">
        <v>1</v>
      </c>
      <c r="B7" s="42" t="s">
        <v>70</v>
      </c>
      <c r="C7" s="6">
        <v>29.5</v>
      </c>
      <c r="D7" s="6">
        <v>13</v>
      </c>
      <c r="E7" s="7">
        <v>27.428571428571427</v>
      </c>
      <c r="F7" s="8">
        <v>69.92857142857143</v>
      </c>
      <c r="G7" s="9">
        <v>3</v>
      </c>
      <c r="H7" s="10"/>
      <c r="I7" s="20"/>
    </row>
    <row r="8" spans="1:9" ht="21.75" customHeight="1">
      <c r="A8" s="2">
        <v>2</v>
      </c>
      <c r="B8" s="42" t="s">
        <v>74</v>
      </c>
      <c r="C8" s="6">
        <v>30</v>
      </c>
      <c r="D8" s="6">
        <v>13</v>
      </c>
      <c r="E8" s="7">
        <v>26.714285714285715</v>
      </c>
      <c r="F8" s="8">
        <v>69.71428571428572</v>
      </c>
      <c r="G8" s="9">
        <v>4</v>
      </c>
      <c r="H8" s="10"/>
      <c r="I8" s="20"/>
    </row>
    <row r="9" spans="1:9" ht="14.25" customHeight="1">
      <c r="A9" s="11"/>
      <c r="B9" s="12"/>
      <c r="C9" s="13"/>
      <c r="D9" s="13"/>
      <c r="E9" s="14"/>
      <c r="F9" s="15"/>
      <c r="G9" s="16"/>
      <c r="H9" s="10"/>
      <c r="I9" s="20"/>
    </row>
    <row r="10" spans="1:7" ht="24.75" customHeight="1">
      <c r="A10" s="17" t="s">
        <v>1</v>
      </c>
      <c r="B10" s="17"/>
      <c r="C10" s="18"/>
      <c r="D10" s="18"/>
      <c r="E10" s="18"/>
      <c r="F10" s="18"/>
      <c r="G10" s="18"/>
    </row>
    <row r="11" spans="1:7" ht="28.5" customHeight="1">
      <c r="A11" s="19"/>
      <c r="B11" s="19"/>
      <c r="C11" s="18"/>
      <c r="D11" s="18"/>
      <c r="E11" s="18"/>
      <c r="F11" s="18"/>
      <c r="G11" s="18"/>
    </row>
    <row r="12" spans="1:7" ht="14.25">
      <c r="A12" s="17" t="s">
        <v>2</v>
      </c>
      <c r="B12" s="17"/>
      <c r="C12" s="18"/>
      <c r="D12" s="18"/>
      <c r="E12" s="20" t="s">
        <v>78</v>
      </c>
      <c r="G12" s="18"/>
    </row>
  </sheetData>
  <sheetProtection/>
  <mergeCells count="2">
    <mergeCell ref="A2:G2"/>
    <mergeCell ref="A3:G3"/>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尤立红</cp:lastModifiedBy>
  <cp:lastPrinted>2018-10-10T05:30:06Z</cp:lastPrinted>
  <dcterms:created xsi:type="dcterms:W3CDTF">1996-12-17T01:32:42Z</dcterms:created>
  <dcterms:modified xsi:type="dcterms:W3CDTF">2018-10-11T08:06:24Z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